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linetechtips-my.sharepoint.com/personal/kelly_geelen_onlinetechtips_nl/Documents/OnlineTechTips/"/>
    </mc:Choice>
  </mc:AlternateContent>
  <xr:revisionPtr revIDLastSave="1514" documentId="8_{06085445-08B1-4D24-AC33-048098B6C351}" xr6:coauthVersionLast="47" xr6:coauthVersionMax="47" xr10:uidLastSave="{DE02D96E-E616-43EC-BFD1-7AB49A44A49E}"/>
  <bookViews>
    <workbookView xWindow="-28920" yWindow="-120" windowWidth="29040" windowHeight="15840" activeTab="2" xr2:uid="{00000000-000D-0000-FFFF-FFFF00000000}"/>
  </bookViews>
  <sheets>
    <sheet name="Grafieken" sheetId="11" r:id="rId1"/>
    <sheet name="Draaitabel overzicht" sheetId="12" r:id="rId2"/>
    <sheet name="Bewerken draaitabel" sheetId="10" r:id="rId3"/>
    <sheet name="Medewerkers" sheetId="2" r:id="rId4"/>
    <sheet name="Verzuimmeldingen" sheetId="5" r:id="rId5"/>
  </sheets>
  <definedNames>
    <definedName name="_xlcn.WorksheetConnection_MedewerkersBJ1" hidden="1">Medewerkers!$B:$K</definedName>
    <definedName name="_xlcn.WorksheetConnection_Medewerkersgegevens.xlsxTabel31" hidden="1">Tabel3[]</definedName>
    <definedName name="_xlcn.WorksheetConnection_Medewerkersgegevens.xlsxTabel41" hidden="1">Tabel4[]</definedName>
    <definedName name="_xlcn.WorksheetConnection_VerzuimmeldingenAF1" hidden="1">Verzuimmeldingen!$A:$F</definedName>
    <definedName name="OorspronkelijkeTijdlijn_In_dienst_per">#N/A</definedName>
    <definedName name="Slicer_Manager">#N/A</definedName>
  </definedNames>
  <calcPr calcId="191029"/>
  <pivotCaches>
    <pivotCache cacheId="33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FCE2AD5D-F65C-4FA6-A056-5C36A1767C68}">
      <x15:dataModel>
        <x15:modelTables>
          <x15:modelTable id="Bereik 1" name="Bereik 1" connection="WorksheetConnection_Verzuimmeldingen!$A:$F"/>
          <x15:modelTable id="Tabel4" name="Tabel4" connection="WorksheetConnection_Medewerkersgegevens.xlsx!Tabel4"/>
          <x15:modelTable id="Tabel3" name="Tabel3" connection="WorksheetConnection_Medewerkersgegevens.xlsx!Tabel3"/>
          <x15:modelTable id="Bereik" name="Bereik" connection="WorksheetConnection_Medewerkers!$B:$J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F1359F-55C4-4E5B-9D62-BCA8042BEC3E}" keepAlive="1" name="ThisWorkbookDataModel" description="Gegevens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D5D24E3-3BB9-498F-ABCF-35F6D4E8BAEC}" name="WorksheetConnection_Medewerkers!$B:$J" type="102" refreshedVersion="8" minRefreshableVersion="5">
    <extLst>
      <ext xmlns:x15="http://schemas.microsoft.com/office/spreadsheetml/2010/11/main" uri="{DE250136-89BD-433C-8126-D09CA5730AF9}">
        <x15:connection id="Bereik" autoDelete="1">
          <x15:rangePr sourceName="_xlcn.WorksheetConnection_MedewerkersBJ1"/>
        </x15:connection>
      </ext>
    </extLst>
  </connection>
  <connection id="3" xr16:uid="{918C13B8-5B99-4A78-BE56-301F141141D0}" name="WorksheetConnection_Medewerkersgegevens.xlsx!Tabel3" type="102" refreshedVersion="8" minRefreshableVersion="5">
    <extLst>
      <ext xmlns:x15="http://schemas.microsoft.com/office/spreadsheetml/2010/11/main" uri="{DE250136-89BD-433C-8126-D09CA5730AF9}">
        <x15:connection id="Tabel3">
          <x15:rangePr sourceName="_xlcn.WorksheetConnection_Medewerkersgegevens.xlsxTabel31"/>
        </x15:connection>
      </ext>
    </extLst>
  </connection>
  <connection id="4" xr16:uid="{E6C5ACB6-9DC6-4ECA-8077-0DB5DBD81E49}" name="WorksheetConnection_Medewerkersgegevens.xlsx!Tabel4" type="102" refreshedVersion="8" minRefreshableVersion="5">
    <extLst>
      <ext xmlns:x15="http://schemas.microsoft.com/office/spreadsheetml/2010/11/main" uri="{DE250136-89BD-433C-8126-D09CA5730AF9}">
        <x15:connection id="Tabel4">
          <x15:rangePr sourceName="_xlcn.WorksheetConnection_Medewerkersgegevens.xlsxTabel41"/>
        </x15:connection>
      </ext>
    </extLst>
  </connection>
  <connection id="5" xr16:uid="{61CF99DE-7F73-40E9-ACCD-2AF29114ED6D}" name="WorksheetConnection_Verzuimmeldingen!$A:$F" type="102" refreshedVersion="8" minRefreshableVersion="5">
    <extLst>
      <ext xmlns:x15="http://schemas.microsoft.com/office/spreadsheetml/2010/11/main" uri="{DE250136-89BD-433C-8126-D09CA5730AF9}">
        <x15:connection id="Bereik 1" autoDelete="1">
          <x15:rangePr sourceName="_xlcn.WorksheetConnection_VerzuimmeldingenAF1"/>
        </x15:connection>
      </ext>
    </extLst>
  </connection>
</connections>
</file>

<file path=xl/sharedStrings.xml><?xml version="1.0" encoding="utf-8"?>
<sst xmlns="http://schemas.openxmlformats.org/spreadsheetml/2006/main" count="714" uniqueCount="221">
  <si>
    <t>Mailadres</t>
  </si>
  <si>
    <t>Naam medewerker</t>
  </si>
  <si>
    <t>Geboortedatum</t>
  </si>
  <si>
    <t>Functie</t>
  </si>
  <si>
    <t>Afdeling</t>
  </si>
  <si>
    <t>m.arts@onlinetechtips.nl</t>
  </si>
  <si>
    <t>p.arts@onlinetechtips.nl</t>
  </si>
  <si>
    <t>b.vanderbeek@onlinetechtips.nl</t>
  </si>
  <si>
    <t>e.terbeest@onlinetechtips.nl</t>
  </si>
  <si>
    <t>m.vandenbergh@onlinetechtips.nl</t>
  </si>
  <si>
    <t>c.vanberkum@onlinetechtips.nl</t>
  </si>
  <si>
    <t>c.deboer@onlinetechtips.nl</t>
  </si>
  <si>
    <t>j.vandenbosch@onlinetechtips.nl</t>
  </si>
  <si>
    <t>h.breeman@onlinetechtips.nl</t>
  </si>
  <si>
    <t>p.broos@onlinetechtips.nl</t>
  </si>
  <si>
    <t>n.debruin@onlinetechtips.nl</t>
  </si>
  <si>
    <t>h.debruyn@onlinetechtips.nl</t>
  </si>
  <si>
    <t>h.buonfanti@onlinetechtips.nl</t>
  </si>
  <si>
    <t>g.cornelissen@onlinetechtips.nl</t>
  </si>
  <si>
    <t>m.deerenberg@onlinetechtips.nl</t>
  </si>
  <si>
    <t>m.dijsktra@onlinetechtips.nl</t>
  </si>
  <si>
    <t>m.vandoorn@onlinetechtips.nl</t>
  </si>
  <si>
    <t>j.vandort@onlinetechtips.nl</t>
  </si>
  <si>
    <t>m.duijvestijn@onlinetechtips.nl</t>
  </si>
  <si>
    <t>t.engelaar@onlinetechtips.nl</t>
  </si>
  <si>
    <t>d.eveleens@onlinetechtips.nl</t>
  </si>
  <si>
    <t>s.evers@onlinetechtips.nl</t>
  </si>
  <si>
    <t>c.fleuren@onlinetechtips.nl</t>
  </si>
  <si>
    <t>c.gasse@onlinetechtips.nl</t>
  </si>
  <si>
    <t>p.vangenuchten@onlinetechtips.nl</t>
  </si>
  <si>
    <t>a.geven@onlinetechtips.nl</t>
  </si>
  <si>
    <t>a.dehaan@onlinetechtips.nl</t>
  </si>
  <si>
    <t>r.herder@onlinetechtips.nl</t>
  </si>
  <si>
    <t>g.hermsen@onlinetechtips.nl</t>
  </si>
  <si>
    <t>v.keizer@onlinetechtips.nl</t>
  </si>
  <si>
    <t>c.reijnen@onlinetechtips.nl</t>
  </si>
  <si>
    <t>h.dekluis@onlinetechtips.nl</t>
  </si>
  <si>
    <t>l.knoet@onlinetechtips.nl</t>
  </si>
  <si>
    <t>e.lammers@onlinetechtips.nl</t>
  </si>
  <si>
    <t>e.lechner@onlinetechtips.nl</t>
  </si>
  <si>
    <t>j.vanderleeuw@onlinetechtips.nl</t>
  </si>
  <si>
    <t>b.vanleeuwen@onlinetechtips.nl</t>
  </si>
  <si>
    <t>y.liegeois@onlinetechtips.nl</t>
  </si>
  <si>
    <t>j.martens@onlinetechtips.nl</t>
  </si>
  <si>
    <t xml:space="preserve">m.vanmarwijk@onlinetechtips.nl </t>
  </si>
  <si>
    <t>e.neelis@onlinetechtips.nl</t>
  </si>
  <si>
    <t>f.vannes@onlinetechtips.nl</t>
  </si>
  <si>
    <t>m.nillesen-delange@onlinetechtips.nl</t>
  </si>
  <si>
    <t>e.peters@onlinetechtips.nl</t>
  </si>
  <si>
    <t>m.peters@onlinetechtips.nl</t>
  </si>
  <si>
    <t>k.piotrowski@onlinetechtips.nl</t>
  </si>
  <si>
    <t>r.pit@onlinetechtips.nl</t>
  </si>
  <si>
    <t>s.pluk@onlinetechtips.nl</t>
  </si>
  <si>
    <t>b.ponsioen@onlinetechtips.nl</t>
  </si>
  <si>
    <t>t.postma@onlinetechtips.nl</t>
  </si>
  <si>
    <t>c.pot@onlinetechtips.nl</t>
  </si>
  <si>
    <t>r.pourchez@onlinetechtips.nl</t>
  </si>
  <si>
    <t>r.rhee@onlinetechtips.nl</t>
  </si>
  <si>
    <t>l.roosenboom@onlinetechtips.nl</t>
  </si>
  <si>
    <t>h.sap@onlinetechtips.nl</t>
  </si>
  <si>
    <t>e.schrijver@onlinetechtips.nl</t>
  </si>
  <si>
    <t>e.sengers@onlinetechtips.nl</t>
  </si>
  <si>
    <t>j.spies@onlinetechtips.nl</t>
  </si>
  <si>
    <t>e.spoelstra@onlinetechtips.nl</t>
  </si>
  <si>
    <t>e.steur@onlinetechtips.nl</t>
  </si>
  <si>
    <t>s.thie@onlinetechtips.nl</t>
  </si>
  <si>
    <t>j.timmermans@onlinetechtips.nl</t>
  </si>
  <si>
    <t>w.vandertogt@onlinetechtips.nl</t>
  </si>
  <si>
    <t>m.valentijn@onlinetechtips.nl</t>
  </si>
  <si>
    <t>l.vens@onlinetechtips.nl</t>
  </si>
  <si>
    <t>j.verbeek@onlinetechtips.nl</t>
  </si>
  <si>
    <t>f.verberkt@onlinetechtips.nl</t>
  </si>
  <si>
    <t>k.verweij@onlinetechtips.nl</t>
  </si>
  <si>
    <t>j.vandervliet@onlinetechtips.nl</t>
  </si>
  <si>
    <t>i.vriezen@onlinetechtips.nl</t>
  </si>
  <si>
    <t>s.werther@onlinetechtips.nl</t>
  </si>
  <si>
    <t>m.wijsema@onlinetechtips.nl</t>
  </si>
  <si>
    <t>e.wijnveen@onlinetechtips.nl</t>
  </si>
  <si>
    <t>r.wolsing@onlinetechtips.nl</t>
  </si>
  <si>
    <t>m.wouters@onlinetechtips.nl</t>
  </si>
  <si>
    <t>m.zuuren@onlinetechtips.nl</t>
  </si>
  <si>
    <t>Arts, P.M.B. (Piet)</t>
  </si>
  <si>
    <t>Arts, M.G.F. (Maartje)</t>
  </si>
  <si>
    <t>Beek, B.B. van der (Ben)</t>
  </si>
  <si>
    <t>Beest, E. ter (Excel)</t>
  </si>
  <si>
    <t>Bergh, M.D.M. van den (Maud)</t>
  </si>
  <si>
    <t>Berkum, C.J. van (Chrisje)</t>
  </si>
  <si>
    <t>Boer, C.E. de (Clopatra)</t>
  </si>
  <si>
    <t>Bosch, J.A. van (Janneke)</t>
  </si>
  <si>
    <t>Bouazzja, M. (Mohammed)</t>
  </si>
  <si>
    <t>Breeman, H.R. (Herman)</t>
  </si>
  <si>
    <t>Brinken, R. van den (Rob)</t>
  </si>
  <si>
    <t>r.vdbrinken@onlinetechtips.nl</t>
  </si>
  <si>
    <t>m.benbouazzja@onlinetechtips.nl</t>
  </si>
  <si>
    <t>Broos, A.C. (Paul)</t>
  </si>
  <si>
    <t>Bruin, N.A.H. de (Neeltje)</t>
  </si>
  <si>
    <t>Bruyn, H.J. de (Henk-Jan)</t>
  </si>
  <si>
    <t>Buonfanti, H.G. (Hugo)</t>
  </si>
  <si>
    <t>Cornelissen, G.D. (Gijs)</t>
  </si>
  <si>
    <t>Deerenberg, M.C. (Maria)</t>
  </si>
  <si>
    <t>Dijkstra, M. (Michael)</t>
  </si>
  <si>
    <t>Doorn, M. van (Milou)</t>
  </si>
  <si>
    <t>Dort, J.A. van (Joshua)</t>
  </si>
  <si>
    <t>Duijvestijn, M. (Mees)</t>
  </si>
  <si>
    <t>Engelaar, T.T. (Teersa)</t>
  </si>
  <si>
    <t>Eveleens, D. (Dylan)</t>
  </si>
  <si>
    <t>Evers, S.Q. (Sara)</t>
  </si>
  <si>
    <t>Fieren, K.M. (Kyan)</t>
  </si>
  <si>
    <t>k.fieren@onlinetechtips.nl</t>
  </si>
  <si>
    <t>Fleuren, C.Z. (Cyra)</t>
  </si>
  <si>
    <t>Gasse, C.P. (Cato)</t>
  </si>
  <si>
    <t>Genuchten, P.S.V. van (Pepijn)</t>
  </si>
  <si>
    <t>Geven, A.A. (Anna)</t>
  </si>
  <si>
    <t>Haan, A.V. de (Abel)</t>
  </si>
  <si>
    <t>Herder, R.Z. (Rosalie)</t>
  </si>
  <si>
    <t>Hermsen, G.M. (Giel)</t>
  </si>
  <si>
    <t>Keizer, V.V.V. (Veerle)</t>
  </si>
  <si>
    <t>Khoe, C.J. (Carlos)</t>
  </si>
  <si>
    <t>Klein, H.B. de (Barbara)</t>
  </si>
  <si>
    <t>b.deklein@onlinetechtips.nl</t>
  </si>
  <si>
    <t>Kluis, H.M. de (Henry)</t>
  </si>
  <si>
    <t>Knoet, L.E. (Lars)</t>
  </si>
  <si>
    <t>Lammers, E.M. (Emiel)</t>
  </si>
  <si>
    <t>Lechner, E.S. (Emmy)</t>
  </si>
  <si>
    <t>Leeuw, J.J. van der (Johannes)</t>
  </si>
  <si>
    <t>Leeuwen, B.D. van (Berend)</t>
  </si>
  <si>
    <t>Liegeois, Y.H. (Youri)</t>
  </si>
  <si>
    <t>Martens, J.H. (Jolanda)</t>
  </si>
  <si>
    <t>Marwijk, M. van (Marian)</t>
  </si>
  <si>
    <t>Neelis, E.M.A. (Emiel)</t>
  </si>
  <si>
    <t>Nes, F.S. van (Frans)</t>
  </si>
  <si>
    <t>Nillesen, M. (Milan)</t>
  </si>
  <si>
    <t>Peters, E.M. (Eva)</t>
  </si>
  <si>
    <t>Peters, M.Z. (Mats)</t>
  </si>
  <si>
    <t>Piotrowski, K.P. (Kristel)</t>
  </si>
  <si>
    <t>Pit, R.R. (Rory)</t>
  </si>
  <si>
    <t>Pluk, S.B. (Siran)</t>
  </si>
  <si>
    <t>Ponsioen, B.O. (Bob)</t>
  </si>
  <si>
    <t>Postma, T.K. (Thomas)</t>
  </si>
  <si>
    <t>Pot, C.C. (Cas)</t>
  </si>
  <si>
    <t>Pourchez, R. (Rens)</t>
  </si>
  <si>
    <t>Reuvers, H.Y. (Hayven)</t>
  </si>
  <si>
    <t>Rhee, R.B. (Roos)</t>
  </si>
  <si>
    <t>Roosenboom, L.W. (Laila)</t>
  </si>
  <si>
    <t>Sap, H. (Hanna)</t>
  </si>
  <si>
    <t>Sengers, E.A.P. (Emily)</t>
  </si>
  <si>
    <t>Schrijver, E.T. (Evi)</t>
  </si>
  <si>
    <t>Spies, J.M.C. (Julia)</t>
  </si>
  <si>
    <t>Spoelstra, E.L. (Elise)</t>
  </si>
  <si>
    <t>Steur, E.M. (Esmee)</t>
  </si>
  <si>
    <t>Thie, S.W. (Stefan)</t>
  </si>
  <si>
    <t>Timmermans, J.J.C. (Jos)</t>
  </si>
  <si>
    <t>Togt, W.W. van der (Walter)</t>
  </si>
  <si>
    <t>j.vanderven@onlinetechtips.nl</t>
  </si>
  <si>
    <t>d.wentink@onlinetechtips.nl</t>
  </si>
  <si>
    <t>Valentijn, M.X. (Max)</t>
  </si>
  <si>
    <t>Ven, J.S.S. van der (Jesse)</t>
  </si>
  <si>
    <t>Vens, L.N. (Lana)</t>
  </si>
  <si>
    <t>Verbeek, J.V. (Julian)</t>
  </si>
  <si>
    <t>Verberkt, F.B. (Fabiënne)</t>
  </si>
  <si>
    <t>Verweij, K.G. (Kelly)</t>
  </si>
  <si>
    <t>Vliet, J.T.H. van der (Johan)</t>
  </si>
  <si>
    <t>Vriezen, I.B.V. (Indy)</t>
  </si>
  <si>
    <t>Wentink, D. (Daan)</t>
  </si>
  <si>
    <t>Werther, S.D.W. (Sven)</t>
  </si>
  <si>
    <t>Wijnsema, M.R. (Mats)</t>
  </si>
  <si>
    <t>Wijnveen, E.P.L. (Evi)</t>
  </si>
  <si>
    <t>Wolsing, R.W. (Roos)</t>
  </si>
  <si>
    <t>Wouters, M.L. (Mila)</t>
  </si>
  <si>
    <t>Zuuren, M.L. van (Milou)</t>
  </si>
  <si>
    <t>h.reuvers@onlinetechtips.nl</t>
  </si>
  <si>
    <t>Accountmanager</t>
  </si>
  <si>
    <t>Inside Sales</t>
  </si>
  <si>
    <t>Sales Consultant</t>
  </si>
  <si>
    <t>Sales Adviseur</t>
  </si>
  <si>
    <t>Buitendienst</t>
  </si>
  <si>
    <t>Binnendienst</t>
  </si>
  <si>
    <t>Administrateur Sales</t>
  </si>
  <si>
    <t>Parttime percentage</t>
  </si>
  <si>
    <t>In dienst per</t>
  </si>
  <si>
    <t>Contract type</t>
  </si>
  <si>
    <t>Manager</t>
  </si>
  <si>
    <t>Onbepaalde tijd</t>
  </si>
  <si>
    <t>Bepaalde tijd</t>
  </si>
  <si>
    <t>ZZP/freelance</t>
  </si>
  <si>
    <t>Personeelsnummer</t>
  </si>
  <si>
    <t>HR medewerker</t>
  </si>
  <si>
    <t>HR</t>
  </si>
  <si>
    <t>Recruiter</t>
  </si>
  <si>
    <t>HR Manager</t>
  </si>
  <si>
    <t>IT medewerker</t>
  </si>
  <si>
    <t>IT</t>
  </si>
  <si>
    <t>IT Manager</t>
  </si>
  <si>
    <t>Marketeer</t>
  </si>
  <si>
    <t>Marketing</t>
  </si>
  <si>
    <t>Marketing Manager</t>
  </si>
  <si>
    <t>Directeur</t>
  </si>
  <si>
    <t>Directie</t>
  </si>
  <si>
    <t>Manager Binnendienst</t>
  </si>
  <si>
    <t>Manager Buitendienst</t>
  </si>
  <si>
    <t>Nvt</t>
  </si>
  <si>
    <t>Datum Ingang</t>
  </si>
  <si>
    <t>Datum Hersteld</t>
  </si>
  <si>
    <t>% AO</t>
  </si>
  <si>
    <t>Ziekte</t>
  </si>
  <si>
    <t>Categorie</t>
  </si>
  <si>
    <t>Aantal dagen ziek</t>
  </si>
  <si>
    <t>Eindtotaal</t>
  </si>
  <si>
    <t>Totaal Binnendienst</t>
  </si>
  <si>
    <t>Totaal Buitendienst</t>
  </si>
  <si>
    <t>Totaal HR</t>
  </si>
  <si>
    <t>Totaal IT</t>
  </si>
  <si>
    <t>Totaal Marketing</t>
  </si>
  <si>
    <t>Rijlabels</t>
  </si>
  <si>
    <t>Kolomlabels</t>
  </si>
  <si>
    <t>Leeftijd</t>
  </si>
  <si>
    <t>Gemiddelde van Leeftijd</t>
  </si>
  <si>
    <t>Aantal van Contract type</t>
  </si>
  <si>
    <t>(Alle)</t>
  </si>
  <si>
    <t>Totaal Aantal van Contract type</t>
  </si>
  <si>
    <t>Totaal Gemiddelde van Leeftijd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</si>
</sst>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\-mm\-yyyy"/>
    <numFmt numFmtId="165" formatCode="[$-10413]d\-m\-yyyy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Mont-Regular"/>
    </font>
    <font>
      <sz val="11"/>
      <color rgb="FF000000"/>
      <name val="Mont-Regular"/>
    </font>
    <font>
      <sz val="10"/>
      <name val="Arial"/>
      <family val="2"/>
    </font>
    <font>
      <sz val="10"/>
      <name val="Mont-Regular"/>
    </font>
    <font>
      <sz val="10"/>
      <color rgb="FF000000"/>
      <name val="Mont-Regular"/>
    </font>
    <font>
      <b/>
      <sz val="10"/>
      <color theme="0"/>
      <name val="Mont-Regular"/>
    </font>
    <font>
      <sz val="11"/>
      <color theme="0"/>
      <name val="Mont-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165" fontId="5" fillId="0" borderId="0" xfId="2" applyNumberFormat="1" applyFont="1" applyAlignment="1" applyProtection="1">
      <alignment vertical="top" wrapText="1" readingOrder="1"/>
      <protection locked="0"/>
    </xf>
    <xf numFmtId="0" fontId="5" fillId="0" borderId="0" xfId="2" applyFont="1" applyAlignment="1" applyProtection="1">
      <alignment vertical="top" wrapText="1" readingOrder="1"/>
      <protection locked="0"/>
    </xf>
    <xf numFmtId="0" fontId="5" fillId="0" borderId="0" xfId="2" applyFont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left"/>
    </xf>
    <xf numFmtId="14" fontId="5" fillId="0" borderId="0" xfId="2" applyNumberFormat="1" applyFont="1" applyAlignment="1" applyProtection="1">
      <alignment vertical="top" wrapText="1" readingOrder="1"/>
      <protection locked="0"/>
    </xf>
    <xf numFmtId="0" fontId="0" fillId="0" borderId="0" xfId="0" pivotButton="1"/>
    <xf numFmtId="14" fontId="0" fillId="0" borderId="0" xfId="0" applyNumberFormat="1"/>
    <xf numFmtId="1" fontId="0" fillId="0" borderId="0" xfId="0" applyNumberFormat="1"/>
    <xf numFmtId="0" fontId="6" fillId="0" borderId="0" xfId="0" applyFont="1" applyAlignment="1">
      <alignment horizontal="left" vertical="top"/>
    </xf>
    <xf numFmtId="0" fontId="6" fillId="0" borderId="0" xfId="1" applyFont="1" applyAlignment="1">
      <alignment vertical="top" wrapText="1" readingOrder="1"/>
    </xf>
    <xf numFmtId="0" fontId="6" fillId="0" borderId="0" xfId="0" applyFont="1"/>
    <xf numFmtId="164" fontId="6" fillId="0" borderId="0" xfId="1" applyNumberFormat="1" applyFont="1" applyAlignment="1">
      <alignment horizontal="left" vertical="top" wrapText="1" readingOrder="1"/>
    </xf>
    <xf numFmtId="0" fontId="5" fillId="0" borderId="0" xfId="0" applyFont="1"/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0" borderId="0" xfId="2" applyFont="1" applyAlignment="1" applyProtection="1">
      <alignment vertical="top" wrapText="1" readingOrder="1"/>
      <protection locked="0"/>
    </xf>
    <xf numFmtId="0" fontId="7" fillId="0" borderId="0" xfId="2" applyFont="1" applyAlignment="1" applyProtection="1">
      <alignment horizontal="left" vertical="top" wrapText="1" readingOrder="1"/>
      <protection locked="0"/>
    </xf>
    <xf numFmtId="0" fontId="8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7" fillId="0" borderId="0" xfId="0" applyNumberFormat="1" applyFont="1"/>
    <xf numFmtId="1" fontId="6" fillId="0" borderId="0" xfId="1" applyNumberFormat="1" applyFont="1" applyAlignment="1">
      <alignment horizontal="left" vertical="top" wrapText="1" readingOrder="1"/>
    </xf>
    <xf numFmtId="1" fontId="5" fillId="0" borderId="0" xfId="0" applyNumberFormat="1" applyFont="1"/>
  </cellXfs>
  <cellStyles count="3">
    <cellStyle name="Normal" xfId="1" xr:uid="{00000000-0005-0000-0000-000000000000}"/>
    <cellStyle name="Standaard" xfId="0" builtinId="0"/>
    <cellStyle name="Standaard 2" xfId="2" xr:uid="{BE613544-D067-4932-B778-B0E055C4D591}"/>
  </cellStyles>
  <dxfs count="16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  <numFmt numFmtId="1" formatCode="0"/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  <numFmt numFmtId="164" formatCode="[$-10409]dd\-mm\-yyyy"/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-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-Regular"/>
        <scheme val="none"/>
      </font>
      <alignment horizontal="general" vertical="top" textRotation="0" wrapText="1" indent="0" justifyLastLine="0" shrinkToFit="0" readingOrder="1"/>
      <protection locked="0" hidden="0"/>
    </dxf>
    <dxf>
      <font>
        <strike val="0"/>
        <outline val="0"/>
        <shadow val="0"/>
        <u val="none"/>
        <vertAlign val="baseline"/>
        <sz val="10"/>
        <name val="Mont-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numFmt numFmtId="19" formatCode="d/m/yy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-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-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alignment horizontal="general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alignment horizontal="left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numFmt numFmtId="165" formatCode="[$-10413]d\-m\-yyyy"/>
      <alignment horizontal="general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-Regular"/>
        <scheme val="none"/>
      </font>
      <numFmt numFmtId="165" formatCode="[$-10413]d\-m\-yyyy"/>
      <alignment horizontal="general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ont-Regular"/>
        <scheme val="none"/>
      </font>
      <alignment horizontal="left" vertical="top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4F4F4"/>
      <rgbColor rgb="00A9A9A9"/>
      <rgbColor rgb="00FFFFFF"/>
      <rgbColor rgb="00ABD5FF"/>
      <rgbColor rgb="00D6E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[Medewerkersgegevens.xlsx]Bewerken draaitabel!Draaitabel1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'Bewerken draaitabel'!$C$3:$C$4</c:f>
              <c:strCache>
                <c:ptCount val="1"/>
                <c:pt idx="0">
                  <c:v>Bepaalde tijd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32-4733-A3AA-EC0444E700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32-4733-A3AA-EC0444E700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32-4733-A3AA-EC0444E700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32-4733-A3AA-EC0444E700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32-4733-A3AA-EC0444E700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32-4733-A3AA-EC0444E700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32-4733-A3AA-EC0444E700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32-4733-A3AA-EC0444E700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32-4733-A3AA-EC0444E700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32-4733-A3AA-EC0444E700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032-4733-A3AA-EC0444E700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32-4733-A3AA-EC0444E700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32-4733-A3AA-EC0444E700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32-4733-A3AA-EC0444E7004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32-4733-A3AA-EC0444E7004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32-4733-A3AA-EC0444E7004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32-4733-A3AA-EC0444E7004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32-4733-A3AA-EC0444E7004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32-4733-A3AA-EC0444E7004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032-4733-A3AA-EC0444E7004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032-4733-A3AA-EC0444E7004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032-4733-A3AA-EC0444E7004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032-4733-A3AA-EC0444E7004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'Bewerken draaitabel'!$A$5:$B$54</c:f>
              <c:multiLvlStrCache>
                <c:ptCount val="39"/>
                <c:lvl>
                  <c:pt idx="0">
                    <c:v>Arts, P.M.B. (Piet)</c:v>
                  </c:pt>
                  <c:pt idx="1">
                    <c:v>Bergh, M.D.M. van den (Maud)</c:v>
                  </c:pt>
                  <c:pt idx="2">
                    <c:v>Gasse, C.P. (Cato)</c:v>
                  </c:pt>
                  <c:pt idx="3">
                    <c:v>Khoe, C.J. (Carlos)</c:v>
                  </c:pt>
                  <c:pt idx="4">
                    <c:v>Lammers, E.M. (Emiel)</c:v>
                  </c:pt>
                  <c:pt idx="5">
                    <c:v>Piotrowski, K.P. (Kristel)</c:v>
                  </c:pt>
                  <c:pt idx="6">
                    <c:v>Pluk, S.B. (Siran)</c:v>
                  </c:pt>
                  <c:pt idx="7">
                    <c:v>Pot, C.C. (Cas)</c:v>
                  </c:pt>
                  <c:pt idx="8">
                    <c:v>Timmermans, J.J.C. (Jos)</c:v>
                  </c:pt>
                  <c:pt idx="9">
                    <c:v>Wijnveen, E.P.L. (Evi)</c:v>
                  </c:pt>
                  <c:pt idx="10">
                    <c:v>Beek, B.B. van der (Ben)</c:v>
                  </c:pt>
                  <c:pt idx="11">
                    <c:v>Beest, E. ter (Excel)</c:v>
                  </c:pt>
                  <c:pt idx="12">
                    <c:v>Bosch, J.A. van (Janneke)</c:v>
                  </c:pt>
                  <c:pt idx="13">
                    <c:v>Broos, A.C. (Paul)</c:v>
                  </c:pt>
                  <c:pt idx="14">
                    <c:v>Dijkstra, M. (Michael)</c:v>
                  </c:pt>
                  <c:pt idx="15">
                    <c:v>Dort, J.A. van (Joshua)</c:v>
                  </c:pt>
                  <c:pt idx="16">
                    <c:v>Evers, S.Q. (Sara)</c:v>
                  </c:pt>
                  <c:pt idx="17">
                    <c:v>Fleuren, C.Z. (Cyra)</c:v>
                  </c:pt>
                  <c:pt idx="18">
                    <c:v>Genuchten, P.S.V. van (Pepijn)</c:v>
                  </c:pt>
                  <c:pt idx="19">
                    <c:v>Hermsen, G.M. (Giel)</c:v>
                  </c:pt>
                  <c:pt idx="20">
                    <c:v>Kluis, H.M. de (Henry)</c:v>
                  </c:pt>
                  <c:pt idx="21">
                    <c:v>Knoet, L.E. (Lars)</c:v>
                  </c:pt>
                  <c:pt idx="22">
                    <c:v>Martens, J.H. (Jolanda)</c:v>
                  </c:pt>
                  <c:pt idx="23">
                    <c:v>Neelis, E.M.A. (Emiel)</c:v>
                  </c:pt>
                  <c:pt idx="24">
                    <c:v>Pit, R.R. (Rory)</c:v>
                  </c:pt>
                  <c:pt idx="25">
                    <c:v>Pourchez, R. (Rens)</c:v>
                  </c:pt>
                  <c:pt idx="26">
                    <c:v>Sengers, E.A.P. (Emily)</c:v>
                  </c:pt>
                  <c:pt idx="27">
                    <c:v>Togt, W.W. van der (Walter)</c:v>
                  </c:pt>
                  <c:pt idx="28">
                    <c:v>Wijnsema, M.R. (Mats)</c:v>
                  </c:pt>
                  <c:pt idx="29">
                    <c:v>Duijvestijn, M. (Mees)</c:v>
                  </c:pt>
                  <c:pt idx="30">
                    <c:v>Geven, A.A. (Anna)</c:v>
                  </c:pt>
                  <c:pt idx="31">
                    <c:v>Doorn, M. van (Milou)</c:v>
                  </c:pt>
                  <c:pt idx="32">
                    <c:v>Lechner, E.S. (Emmy)</c:v>
                  </c:pt>
                  <c:pt idx="33">
                    <c:v>Leeuw, J.J. van der (Johannes)</c:v>
                  </c:pt>
                  <c:pt idx="34">
                    <c:v>Spoelstra, E.L. (Elise)</c:v>
                  </c:pt>
                  <c:pt idx="35">
                    <c:v>Vliet, J.T.H. van der (Johan)</c:v>
                  </c:pt>
                  <c:pt idx="36">
                    <c:v>Cornelissen, G.D. (Gijs)</c:v>
                  </c:pt>
                  <c:pt idx="37">
                    <c:v>Herder, R.Z. (Rosalie)</c:v>
                  </c:pt>
                  <c:pt idx="38">
                    <c:v>Verweij, K.G. (Kelly)</c:v>
                  </c:pt>
                </c:lvl>
                <c:lvl>
                  <c:pt idx="0">
                    <c:v>Binnendienst</c:v>
                  </c:pt>
                  <c:pt idx="10">
                    <c:v>Buitendienst</c:v>
                  </c:pt>
                  <c:pt idx="29">
                    <c:v>HR</c:v>
                  </c:pt>
                  <c:pt idx="31">
                    <c:v>IT</c:v>
                  </c:pt>
                  <c:pt idx="36">
                    <c:v>Marketing</c:v>
                  </c:pt>
                </c:lvl>
              </c:multiLvlStrCache>
            </c:multiLvlStrRef>
          </c:cat>
          <c:val>
            <c:numRef>
              <c:f>'Bewerken draaitabel'!$C$5:$C$54</c:f>
              <c:numCache>
                <c:formatCode>0</c:formatCode>
                <c:ptCount val="39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2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1">
                  <c:v>1</c:v>
                </c:pt>
                <c:pt idx="32">
                  <c:v>1</c:v>
                </c:pt>
                <c:pt idx="35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032-4733-A3AA-EC0444E70045}"/>
            </c:ext>
          </c:extLst>
        </c:ser>
        <c:ser>
          <c:idx val="1"/>
          <c:order val="1"/>
          <c:tx>
            <c:strRef>
              <c:f>'Bewerken draaitabel'!$D$3:$D$4</c:f>
              <c:strCache>
                <c:ptCount val="1"/>
                <c:pt idx="0">
                  <c:v>Onbepaalde tijd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1032-4733-A3AA-EC0444E700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1032-4733-A3AA-EC0444E700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1032-4733-A3AA-EC0444E700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1032-4733-A3AA-EC0444E700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1032-4733-A3AA-EC0444E700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1032-4733-A3AA-EC0444E700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1032-4733-A3AA-EC0444E700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1032-4733-A3AA-EC0444E700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1032-4733-A3AA-EC0444E700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1032-4733-A3AA-EC0444E700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1032-4733-A3AA-EC0444E700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1032-4733-A3AA-EC0444E700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1032-4733-A3AA-EC0444E700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1032-4733-A3AA-EC0444E7004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1032-4733-A3AA-EC0444E7004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1032-4733-A3AA-EC0444E7004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1032-4733-A3AA-EC0444E7004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1032-4733-A3AA-EC0444E7004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1032-4733-A3AA-EC0444E7004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1032-4733-A3AA-EC0444E7004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1032-4733-A3AA-EC0444E7004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1032-4733-A3AA-EC0444E7004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1032-4733-A3AA-EC0444E7004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'Bewerken draaitabel'!$A$5:$B$54</c:f>
              <c:multiLvlStrCache>
                <c:ptCount val="39"/>
                <c:lvl>
                  <c:pt idx="0">
                    <c:v>Arts, P.M.B. (Piet)</c:v>
                  </c:pt>
                  <c:pt idx="1">
                    <c:v>Bergh, M.D.M. van den (Maud)</c:v>
                  </c:pt>
                  <c:pt idx="2">
                    <c:v>Gasse, C.P. (Cato)</c:v>
                  </c:pt>
                  <c:pt idx="3">
                    <c:v>Khoe, C.J. (Carlos)</c:v>
                  </c:pt>
                  <c:pt idx="4">
                    <c:v>Lammers, E.M. (Emiel)</c:v>
                  </c:pt>
                  <c:pt idx="5">
                    <c:v>Piotrowski, K.P. (Kristel)</c:v>
                  </c:pt>
                  <c:pt idx="6">
                    <c:v>Pluk, S.B. (Siran)</c:v>
                  </c:pt>
                  <c:pt idx="7">
                    <c:v>Pot, C.C. (Cas)</c:v>
                  </c:pt>
                  <c:pt idx="8">
                    <c:v>Timmermans, J.J.C. (Jos)</c:v>
                  </c:pt>
                  <c:pt idx="9">
                    <c:v>Wijnveen, E.P.L. (Evi)</c:v>
                  </c:pt>
                  <c:pt idx="10">
                    <c:v>Beek, B.B. van der (Ben)</c:v>
                  </c:pt>
                  <c:pt idx="11">
                    <c:v>Beest, E. ter (Excel)</c:v>
                  </c:pt>
                  <c:pt idx="12">
                    <c:v>Bosch, J.A. van (Janneke)</c:v>
                  </c:pt>
                  <c:pt idx="13">
                    <c:v>Broos, A.C. (Paul)</c:v>
                  </c:pt>
                  <c:pt idx="14">
                    <c:v>Dijkstra, M. (Michael)</c:v>
                  </c:pt>
                  <c:pt idx="15">
                    <c:v>Dort, J.A. van (Joshua)</c:v>
                  </c:pt>
                  <c:pt idx="16">
                    <c:v>Evers, S.Q. (Sara)</c:v>
                  </c:pt>
                  <c:pt idx="17">
                    <c:v>Fleuren, C.Z. (Cyra)</c:v>
                  </c:pt>
                  <c:pt idx="18">
                    <c:v>Genuchten, P.S.V. van (Pepijn)</c:v>
                  </c:pt>
                  <c:pt idx="19">
                    <c:v>Hermsen, G.M. (Giel)</c:v>
                  </c:pt>
                  <c:pt idx="20">
                    <c:v>Kluis, H.M. de (Henry)</c:v>
                  </c:pt>
                  <c:pt idx="21">
                    <c:v>Knoet, L.E. (Lars)</c:v>
                  </c:pt>
                  <c:pt idx="22">
                    <c:v>Martens, J.H. (Jolanda)</c:v>
                  </c:pt>
                  <c:pt idx="23">
                    <c:v>Neelis, E.M.A. (Emiel)</c:v>
                  </c:pt>
                  <c:pt idx="24">
                    <c:v>Pit, R.R. (Rory)</c:v>
                  </c:pt>
                  <c:pt idx="25">
                    <c:v>Pourchez, R. (Rens)</c:v>
                  </c:pt>
                  <c:pt idx="26">
                    <c:v>Sengers, E.A.P. (Emily)</c:v>
                  </c:pt>
                  <c:pt idx="27">
                    <c:v>Togt, W.W. van der (Walter)</c:v>
                  </c:pt>
                  <c:pt idx="28">
                    <c:v>Wijnsema, M.R. (Mats)</c:v>
                  </c:pt>
                  <c:pt idx="29">
                    <c:v>Duijvestijn, M. (Mees)</c:v>
                  </c:pt>
                  <c:pt idx="30">
                    <c:v>Geven, A.A. (Anna)</c:v>
                  </c:pt>
                  <c:pt idx="31">
                    <c:v>Doorn, M. van (Milou)</c:v>
                  </c:pt>
                  <c:pt idx="32">
                    <c:v>Lechner, E.S. (Emmy)</c:v>
                  </c:pt>
                  <c:pt idx="33">
                    <c:v>Leeuw, J.J. van der (Johannes)</c:v>
                  </c:pt>
                  <c:pt idx="34">
                    <c:v>Spoelstra, E.L. (Elise)</c:v>
                  </c:pt>
                  <c:pt idx="35">
                    <c:v>Vliet, J.T.H. van der (Johan)</c:v>
                  </c:pt>
                  <c:pt idx="36">
                    <c:v>Cornelissen, G.D. (Gijs)</c:v>
                  </c:pt>
                  <c:pt idx="37">
                    <c:v>Herder, R.Z. (Rosalie)</c:v>
                  </c:pt>
                  <c:pt idx="38">
                    <c:v>Verweij, K.G. (Kelly)</c:v>
                  </c:pt>
                </c:lvl>
                <c:lvl>
                  <c:pt idx="0">
                    <c:v>Binnendienst</c:v>
                  </c:pt>
                  <c:pt idx="10">
                    <c:v>Buitendienst</c:v>
                  </c:pt>
                  <c:pt idx="29">
                    <c:v>HR</c:v>
                  </c:pt>
                  <c:pt idx="31">
                    <c:v>IT</c:v>
                  </c:pt>
                  <c:pt idx="36">
                    <c:v>Marketing</c:v>
                  </c:pt>
                </c:lvl>
              </c:multiLvlStrCache>
            </c:multiLvlStrRef>
          </c:cat>
          <c:val>
            <c:numRef>
              <c:f>'Bewerken draaitabel'!$D$5:$D$54</c:f>
              <c:numCache>
                <c:formatCode>0</c:formatCode>
                <c:ptCount val="39"/>
                <c:pt idx="1">
                  <c:v>1</c:v>
                </c:pt>
                <c:pt idx="3">
                  <c:v>1</c:v>
                </c:pt>
                <c:pt idx="14">
                  <c:v>1</c:v>
                </c:pt>
                <c:pt idx="21">
                  <c:v>1</c:v>
                </c:pt>
                <c:pt idx="23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1032-4733-A3AA-EC0444E70045}"/>
            </c:ext>
          </c:extLst>
        </c:ser>
        <c:ser>
          <c:idx val="2"/>
          <c:order val="2"/>
          <c:tx>
            <c:strRef>
              <c:f>'Bewerken draaitabel'!$E$3:$E$4</c:f>
              <c:strCache>
                <c:ptCount val="1"/>
                <c:pt idx="0">
                  <c:v>ZZP/freelance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1032-4733-A3AA-EC0444E700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1032-4733-A3AA-EC0444E700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1032-4733-A3AA-EC0444E700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1032-4733-A3AA-EC0444E700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1032-4733-A3AA-EC0444E700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1032-4733-A3AA-EC0444E700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1032-4733-A3AA-EC0444E700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1032-4733-A3AA-EC0444E700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1032-4733-A3AA-EC0444E700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1032-4733-A3AA-EC0444E700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1032-4733-A3AA-EC0444E700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1032-4733-A3AA-EC0444E700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1032-4733-A3AA-EC0444E700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1032-4733-A3AA-EC0444E7004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1032-4733-A3AA-EC0444E7004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1032-4733-A3AA-EC0444E7004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1032-4733-A3AA-EC0444E7004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1032-4733-A3AA-EC0444E7004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1032-4733-A3AA-EC0444E7004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1032-4733-A3AA-EC0444E7004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1032-4733-A3AA-EC0444E7004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1032-4733-A3AA-EC0444E7004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1032-4733-A3AA-EC0444E7004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'Bewerken draaitabel'!$A$5:$B$54</c:f>
              <c:multiLvlStrCache>
                <c:ptCount val="39"/>
                <c:lvl>
                  <c:pt idx="0">
                    <c:v>Arts, P.M.B. (Piet)</c:v>
                  </c:pt>
                  <c:pt idx="1">
                    <c:v>Bergh, M.D.M. van den (Maud)</c:v>
                  </c:pt>
                  <c:pt idx="2">
                    <c:v>Gasse, C.P. (Cato)</c:v>
                  </c:pt>
                  <c:pt idx="3">
                    <c:v>Khoe, C.J. (Carlos)</c:v>
                  </c:pt>
                  <c:pt idx="4">
                    <c:v>Lammers, E.M. (Emiel)</c:v>
                  </c:pt>
                  <c:pt idx="5">
                    <c:v>Piotrowski, K.P. (Kristel)</c:v>
                  </c:pt>
                  <c:pt idx="6">
                    <c:v>Pluk, S.B. (Siran)</c:v>
                  </c:pt>
                  <c:pt idx="7">
                    <c:v>Pot, C.C. (Cas)</c:v>
                  </c:pt>
                  <c:pt idx="8">
                    <c:v>Timmermans, J.J.C. (Jos)</c:v>
                  </c:pt>
                  <c:pt idx="9">
                    <c:v>Wijnveen, E.P.L. (Evi)</c:v>
                  </c:pt>
                  <c:pt idx="10">
                    <c:v>Beek, B.B. van der (Ben)</c:v>
                  </c:pt>
                  <c:pt idx="11">
                    <c:v>Beest, E. ter (Excel)</c:v>
                  </c:pt>
                  <c:pt idx="12">
                    <c:v>Bosch, J.A. van (Janneke)</c:v>
                  </c:pt>
                  <c:pt idx="13">
                    <c:v>Broos, A.C. (Paul)</c:v>
                  </c:pt>
                  <c:pt idx="14">
                    <c:v>Dijkstra, M. (Michael)</c:v>
                  </c:pt>
                  <c:pt idx="15">
                    <c:v>Dort, J.A. van (Joshua)</c:v>
                  </c:pt>
                  <c:pt idx="16">
                    <c:v>Evers, S.Q. (Sara)</c:v>
                  </c:pt>
                  <c:pt idx="17">
                    <c:v>Fleuren, C.Z. (Cyra)</c:v>
                  </c:pt>
                  <c:pt idx="18">
                    <c:v>Genuchten, P.S.V. van (Pepijn)</c:v>
                  </c:pt>
                  <c:pt idx="19">
                    <c:v>Hermsen, G.M. (Giel)</c:v>
                  </c:pt>
                  <c:pt idx="20">
                    <c:v>Kluis, H.M. de (Henry)</c:v>
                  </c:pt>
                  <c:pt idx="21">
                    <c:v>Knoet, L.E. (Lars)</c:v>
                  </c:pt>
                  <c:pt idx="22">
                    <c:v>Martens, J.H. (Jolanda)</c:v>
                  </c:pt>
                  <c:pt idx="23">
                    <c:v>Neelis, E.M.A. (Emiel)</c:v>
                  </c:pt>
                  <c:pt idx="24">
                    <c:v>Pit, R.R. (Rory)</c:v>
                  </c:pt>
                  <c:pt idx="25">
                    <c:v>Pourchez, R. (Rens)</c:v>
                  </c:pt>
                  <c:pt idx="26">
                    <c:v>Sengers, E.A.P. (Emily)</c:v>
                  </c:pt>
                  <c:pt idx="27">
                    <c:v>Togt, W.W. van der (Walter)</c:v>
                  </c:pt>
                  <c:pt idx="28">
                    <c:v>Wijnsema, M.R. (Mats)</c:v>
                  </c:pt>
                  <c:pt idx="29">
                    <c:v>Duijvestijn, M. (Mees)</c:v>
                  </c:pt>
                  <c:pt idx="30">
                    <c:v>Geven, A.A. (Anna)</c:v>
                  </c:pt>
                  <c:pt idx="31">
                    <c:v>Doorn, M. van (Milou)</c:v>
                  </c:pt>
                  <c:pt idx="32">
                    <c:v>Lechner, E.S. (Emmy)</c:v>
                  </c:pt>
                  <c:pt idx="33">
                    <c:v>Leeuw, J.J. van der (Johannes)</c:v>
                  </c:pt>
                  <c:pt idx="34">
                    <c:v>Spoelstra, E.L. (Elise)</c:v>
                  </c:pt>
                  <c:pt idx="35">
                    <c:v>Vliet, J.T.H. van der (Johan)</c:v>
                  </c:pt>
                  <c:pt idx="36">
                    <c:v>Cornelissen, G.D. (Gijs)</c:v>
                  </c:pt>
                  <c:pt idx="37">
                    <c:v>Herder, R.Z. (Rosalie)</c:v>
                  </c:pt>
                  <c:pt idx="38">
                    <c:v>Verweij, K.G. (Kelly)</c:v>
                  </c:pt>
                </c:lvl>
                <c:lvl>
                  <c:pt idx="0">
                    <c:v>Binnendienst</c:v>
                  </c:pt>
                  <c:pt idx="10">
                    <c:v>Buitendienst</c:v>
                  </c:pt>
                  <c:pt idx="29">
                    <c:v>HR</c:v>
                  </c:pt>
                  <c:pt idx="31">
                    <c:v>IT</c:v>
                  </c:pt>
                  <c:pt idx="36">
                    <c:v>Marketing</c:v>
                  </c:pt>
                </c:lvl>
              </c:multiLvlStrCache>
            </c:multiLvlStrRef>
          </c:cat>
          <c:val>
            <c:numRef>
              <c:f>'Bewerken draaitabel'!$E$5:$E$54</c:f>
              <c:numCache>
                <c:formatCode>0</c:formatCode>
                <c:ptCount val="39"/>
                <c:pt idx="6">
                  <c:v>1</c:v>
                </c:pt>
                <c:pt idx="11">
                  <c:v>1</c:v>
                </c:pt>
                <c:pt idx="13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33">
                  <c:v>1</c:v>
                </c:pt>
                <c:pt idx="34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C-1032-4733-A3AA-EC0444E7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133350</xdr:rowOff>
    </xdr:from>
    <xdr:to>
      <xdr:col>3</xdr:col>
      <xdr:colOff>352425</xdr:colOff>
      <xdr:row>23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3DD2259-C122-42F8-8156-2CD85F6E7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1228725</xdr:colOff>
      <xdr:row>0</xdr:row>
      <xdr:rowOff>47625</xdr:rowOff>
    </xdr:from>
    <xdr:to>
      <xdr:col>12</xdr:col>
      <xdr:colOff>790575</xdr:colOff>
      <xdr:row>17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Manager">
              <a:extLst>
                <a:ext uri="{FF2B5EF4-FFF2-40B4-BE49-F238E27FC236}">
                  <a16:creationId xmlns:a16="http://schemas.microsoft.com/office/drawing/2014/main" id="{603FEA5D-34E5-91F3-3FDD-226711E4706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nage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344775" y="47625"/>
              <a:ext cx="2667000" cy="3257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1266824</xdr:colOff>
      <xdr:row>18</xdr:row>
      <xdr:rowOff>28574</xdr:rowOff>
    </xdr:from>
    <xdr:to>
      <xdr:col>15</xdr:col>
      <xdr:colOff>247649</xdr:colOff>
      <xdr:row>27</xdr:row>
      <xdr:rowOff>190499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In dienst per">
              <a:extLst>
                <a:ext uri="{FF2B5EF4-FFF2-40B4-BE49-F238E27FC236}">
                  <a16:creationId xmlns:a16="http://schemas.microsoft.com/office/drawing/2014/main" id="{BA53B7BA-A876-EB9C-4D40-EFE1AF12E8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In dienst pe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382874" y="3457574"/>
              <a:ext cx="6353175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Tijdlijn: werkt in Excel 2013 of hoger. Wijzig de positie of grootte van de tijdlijn niet.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Geelen" refreshedDate="44814.452245717592" createdVersion="8" refreshedVersion="8" minRefreshableVersion="3" recordCount="99" xr:uid="{3FB18CB8-7EBC-45DD-8123-66207B201412}">
  <cacheSource type="worksheet">
    <worksheetSource ref="A1:K1048576" sheet="Medewerkers"/>
  </cacheSource>
  <cacheFields count="11">
    <cacheField name="Personeelsnummer" numFmtId="0">
      <sharedItems containsString="0" containsBlank="1" containsNumber="1" containsInteger="1" minValue="118274" maxValue="989801"/>
    </cacheField>
    <cacheField name="Naam medewerker" numFmtId="0">
      <sharedItems containsBlank="1" count="84">
        <s v="Arts, M.G.F. (Maartje)"/>
        <s v="Arts, P.M.B. (Piet)"/>
        <s v="Beek, B.B. van der (Ben)"/>
        <s v="Beest, E. ter (Excel)"/>
        <s v="Bergh, M.D.M. van den (Maud)"/>
        <s v="Berkum, C.J. van (Chrisje)"/>
        <s v="Boer, C.E. de (Clopatra)"/>
        <s v="Bosch, J.A. van (Janneke)"/>
        <s v="Bouazzja, M. (Mohammed)"/>
        <s v="Breeman, H.R. (Herman)"/>
        <s v="Brinken, R. van den (Rob)"/>
        <s v="Broos, A.C. (Paul)"/>
        <s v="Bruin, N.A.H. de (Neeltje)"/>
        <s v="Bruyn, H.J. de (Henk-Jan)"/>
        <s v="Buonfanti, H.G. (Hugo)"/>
        <s v="Cornelissen, G.D. (Gijs)"/>
        <s v="Deerenberg, M.C. (Maria)"/>
        <s v="Dijkstra, M. (Michael)"/>
        <s v="Doorn, M. van (Milou)"/>
        <s v="Dort, J.A. van (Joshua)"/>
        <s v="Duijvestijn, M. (Mees)"/>
        <s v="Engelaar, T.T. (Teersa)"/>
        <s v="Eveleens, D. (Dylan)"/>
        <s v="Evers, S.Q. (Sara)"/>
        <s v="Fieren, K.M. (Kyan)"/>
        <s v="Fleuren, C.Z. (Cyra)"/>
        <s v="Gasse, C.P. (Cato)"/>
        <s v="Genuchten, P.S.V. van (Pepijn)"/>
        <s v="Geven, A.A. (Anna)"/>
        <s v="Haan, A.V. de (Abel)"/>
        <s v="Herder, R.Z. (Rosalie)"/>
        <s v="Hermsen, G.M. (Giel)"/>
        <s v="Keizer, V.V.V. (Veerle)"/>
        <s v="Khoe, C.J. (Carlos)"/>
        <s v="Klein, H.B. de (Barbara)"/>
        <s v="Kluis, H.M. de (Henry)"/>
        <s v="Knoet, L.E. (Lars)"/>
        <s v="Lammers, E.M. (Emiel)"/>
        <s v="Lechner, E.S. (Emmy)"/>
        <s v="Leeuw, J.J. van der (Johannes)"/>
        <s v="Leeuwen, B.D. van (Berend)"/>
        <s v="Liegeois, Y.H. (Youri)"/>
        <s v="Martens, J.H. (Jolanda)"/>
        <s v="Marwijk, M. van (Marian)"/>
        <s v="Neelis, E.M.A. (Emiel)"/>
        <s v="Nes, F.S. van (Frans)"/>
        <s v="Nillesen, M. (Milan)"/>
        <s v="Peters, E.M. (Eva)"/>
        <s v="Peters, M.Z. (Mats)"/>
        <s v="Piotrowski, K.P. (Kristel)"/>
        <s v="Pit, R.R. (Rory)"/>
        <s v="Pluk, S.B. (Siran)"/>
        <s v="Ponsioen, B.O. (Bob)"/>
        <s v="Postma, T.K. (Thomas)"/>
        <s v="Pot, C.C. (Cas)"/>
        <s v="Pourchez, R. (Rens)"/>
        <s v="Reuvers, H.Y. (Hayven)"/>
        <s v="Rhee, R.B. (Roos)"/>
        <s v="Roosenboom, L.W. (Laila)"/>
        <s v="Sap, H. (Hanna)"/>
        <s v="Schrijver, E.T. (Evi)"/>
        <s v="Sengers, E.A.P. (Emily)"/>
        <s v="Spies, J.M.C. (Julia)"/>
        <s v="Spoelstra, E.L. (Elise)"/>
        <s v="Steur, E.M. (Esmee)"/>
        <s v="Thie, S.W. (Stefan)"/>
        <s v="Timmermans, J.J.C. (Jos)"/>
        <s v="Togt, W.W. van der (Walter)"/>
        <s v="Valentijn, M.X. (Max)"/>
        <s v="Ven, J.S.S. van der (Jesse)"/>
        <s v="Vens, L.N. (Lana)"/>
        <s v="Verbeek, J.V. (Julian)"/>
        <s v="Verberkt, F.B. (Fabiënne)"/>
        <s v="Verweij, K.G. (Kelly)"/>
        <s v="Vliet, J.T.H. van der (Johan)"/>
        <s v="Vriezen, I.B.V. (Indy)"/>
        <s v="Wentink, D. (Daan)"/>
        <s v="Werther, S.D.W. (Sven)"/>
        <s v="Wijnsema, M.R. (Mats)"/>
        <s v="Wijnveen, E.P.L. (Evi)"/>
        <s v="Wolsing, R.W. (Roos)"/>
        <s v="Wouters, M.L. (Mila)"/>
        <s v="Zuuren, M.L. van (Milou)"/>
        <m/>
      </sharedItems>
    </cacheField>
    <cacheField name="Mailadres" numFmtId="0">
      <sharedItems containsBlank="1"/>
    </cacheField>
    <cacheField name="Geboortedatum" numFmtId="0">
      <sharedItems containsNonDate="0" containsDate="1" containsString="0" containsBlank="1" minDate="1956-10-28T00:00:00" maxDate="2001-11-24T00:00:00"/>
    </cacheField>
    <cacheField name="Leeftijd" numFmtId="1">
      <sharedItems containsString="0" containsBlank="1" containsNumber="1" containsInteger="1" minValue="21" maxValue="66"/>
    </cacheField>
    <cacheField name="Functie" numFmtId="0">
      <sharedItems containsBlank="1"/>
    </cacheField>
    <cacheField name="Afdeling" numFmtId="0">
      <sharedItems containsBlank="1" count="7">
        <s v="HR"/>
        <s v="Binnendienst"/>
        <s v="Buitendienst"/>
        <s v="IT"/>
        <s v="Marketing"/>
        <s v="Directie"/>
        <m/>
      </sharedItems>
    </cacheField>
    <cacheField name="Parttime percentage" numFmtId="0">
      <sharedItems containsString="0" containsBlank="1" containsNumber="1" containsInteger="1" minValue="60" maxValue="100"/>
    </cacheField>
    <cacheField name="In dienst per" numFmtId="0">
      <sharedItems containsNonDate="0" containsDate="1" containsString="0" containsBlank="1" minDate="1999-11-01T00:00:00" maxDate="2022-07-02T00:00:00" count="51">
        <d v="2008-10-01T00:00:00"/>
        <d v="2021-08-01T00:00:00"/>
        <d v="2021-02-01T00:00:00"/>
        <d v="2020-03-01T00:00:00"/>
        <d v="2018-07-01T00:00:00"/>
        <d v="2007-10-05T00:00:00"/>
        <d v="2009-07-01T00:00:00"/>
        <d v="2021-01-01T00:00:00"/>
        <d v="2010-05-01T00:00:00"/>
        <d v="1999-11-01T00:00:00"/>
        <d v="2001-12-01T00:00:00"/>
        <d v="2022-02-01T00:00:00"/>
        <d v="2015-12-01T00:00:00"/>
        <d v="2011-04-01T00:00:00"/>
        <d v="2009-10-01T00:00:00"/>
        <d v="2021-03-01T00:00:00"/>
        <d v="2019-10-01T00:00:00"/>
        <d v="2020-06-01T00:00:00"/>
        <d v="2018-02-01T00:00:00"/>
        <d v="2017-06-01T00:00:00"/>
        <d v="2012-04-01T00:00:00"/>
        <d v="2021-10-01T00:00:00"/>
        <d v="2002-01-01T00:00:00"/>
        <d v="2020-08-01T00:00:00"/>
        <d v="2021-09-01T00:00:00"/>
        <d v="2021-12-01T00:00:00"/>
        <d v="2018-09-01T00:00:00"/>
        <d v="2015-04-01T00:00:00"/>
        <d v="2009-04-01T00:00:00"/>
        <d v="2018-06-01T00:00:00"/>
        <d v="2017-01-01T00:00:00"/>
        <d v="2019-03-01T00:00:00"/>
        <d v="2020-09-01T00:00:00"/>
        <d v="2021-04-01T00:00:00"/>
        <d v="2020-12-01T00:00:00"/>
        <d v="2016-03-01T00:00:00"/>
        <d v="2005-10-01T00:00:00"/>
        <d v="2000-07-01T00:00:00"/>
        <d v="2019-05-01T00:00:00"/>
        <d v="2007-04-01T00:00:00"/>
        <d v="2001-08-01T00:00:00"/>
        <d v="2020-05-01T00:00:00"/>
        <d v="2009-11-01T00:00:00"/>
        <d v="2002-02-01T00:00:00"/>
        <d v="2022-06-01T00:00:00"/>
        <d v="2022-07-01T00:00:00"/>
        <d v="2001-01-01T00:00:00"/>
        <d v="2017-11-01T00:00:00"/>
        <d v="2001-04-01T00:00:00"/>
        <d v="2002-06-01T00:00:00"/>
        <m/>
      </sharedItems>
    </cacheField>
    <cacheField name="Contract type" numFmtId="0">
      <sharedItems containsBlank="1" count="4">
        <s v="Onbepaalde tijd"/>
        <s v="Bepaalde tijd"/>
        <s v="ZZP/freelance"/>
        <m/>
      </sharedItems>
    </cacheField>
    <cacheField name="Manager" numFmtId="0">
      <sharedItems containsBlank="1" count="9">
        <s v="Bruin, N.A.H. de (Neeltje)"/>
        <s v="Marwijk, M. van (Marian)"/>
        <s v="Wouters, M.L. (Mila)"/>
        <s v="Arts, P.M.B. (Piet)"/>
        <s v="Klein, H.B. de (Barbara)"/>
        <s v="Herder, R.Z. (Rosalie)"/>
        <s v="Spies, J.M.C. (Julia)"/>
        <s v="Nvt"/>
        <m/>
      </sharedItems>
    </cacheField>
  </cacheFields>
  <extLst>
    <ext xmlns:x14="http://schemas.microsoft.com/office/spreadsheetml/2009/9/main" uri="{725AE2AE-9491-48be-B2B4-4EB974FC3084}">
      <x14:pivotCacheDefinition pivotCacheId="82819116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n v="156456"/>
    <x v="0"/>
    <s v="m.arts@onlinetechtips.nl"/>
    <d v="1975-03-27T00:00:00"/>
    <n v="47"/>
    <s v="HR medewerker"/>
    <x v="0"/>
    <n v="100"/>
    <x v="0"/>
    <x v="0"/>
    <x v="0"/>
  </r>
  <r>
    <n v="772479"/>
    <x v="1"/>
    <s v="p.arts@onlinetechtips.nl"/>
    <d v="1956-10-28T00:00:00"/>
    <n v="66"/>
    <s v="Manager Binnendienst"/>
    <x v="1"/>
    <n v="90"/>
    <x v="1"/>
    <x v="1"/>
    <x v="1"/>
  </r>
  <r>
    <n v="734621"/>
    <x v="2"/>
    <s v="b.vanderbeek@onlinetechtips.nl"/>
    <d v="1977-11-07T00:00:00"/>
    <n v="45"/>
    <s v="Sales Consultant"/>
    <x v="2"/>
    <n v="100"/>
    <x v="2"/>
    <x v="1"/>
    <x v="2"/>
  </r>
  <r>
    <n v="146865"/>
    <x v="3"/>
    <s v="e.terbeest@onlinetechtips.nl"/>
    <d v="2000-03-07T00:00:00"/>
    <n v="22"/>
    <s v="Sales Adviseur"/>
    <x v="2"/>
    <n v="100"/>
    <x v="3"/>
    <x v="2"/>
    <x v="2"/>
  </r>
  <r>
    <n v="341235"/>
    <x v="4"/>
    <s v="m.vandenbergh@onlinetechtips.nl"/>
    <d v="1962-09-05T00:00:00"/>
    <n v="60"/>
    <s v="Administrateur Sales"/>
    <x v="1"/>
    <n v="100"/>
    <x v="4"/>
    <x v="0"/>
    <x v="3"/>
  </r>
  <r>
    <n v="971533"/>
    <x v="5"/>
    <s v="c.vanberkum@onlinetechtips.nl"/>
    <d v="1978-10-02T00:00:00"/>
    <n v="44"/>
    <s v="Administrateur Sales"/>
    <x v="1"/>
    <n v="80"/>
    <x v="5"/>
    <x v="0"/>
    <x v="3"/>
  </r>
  <r>
    <n v="457216"/>
    <x v="6"/>
    <s v="c.deboer@onlinetechtips.nl"/>
    <d v="1982-12-30T00:00:00"/>
    <n v="40"/>
    <s v="IT medewerker"/>
    <x v="3"/>
    <n v="60"/>
    <x v="6"/>
    <x v="1"/>
    <x v="4"/>
  </r>
  <r>
    <n v="842662"/>
    <x v="7"/>
    <s v="j.vandenbosch@onlinetechtips.nl"/>
    <d v="1960-05-15T00:00:00"/>
    <n v="62"/>
    <s v="Accountmanager"/>
    <x v="2"/>
    <n v="90"/>
    <x v="7"/>
    <x v="1"/>
    <x v="2"/>
  </r>
  <r>
    <n v="739281"/>
    <x v="8"/>
    <s v="m.benbouazzja@onlinetechtips.nl"/>
    <d v="1970-02-08T00:00:00"/>
    <n v="52"/>
    <s v="Inside Sales"/>
    <x v="1"/>
    <n v="100"/>
    <x v="8"/>
    <x v="0"/>
    <x v="3"/>
  </r>
  <r>
    <n v="736295"/>
    <x v="9"/>
    <s v="h.breeman@onlinetechtips.nl"/>
    <d v="1974-06-08T00:00:00"/>
    <n v="48"/>
    <s v="Sales Consultant"/>
    <x v="2"/>
    <n v="100"/>
    <x v="9"/>
    <x v="0"/>
    <x v="2"/>
  </r>
  <r>
    <n v="922134"/>
    <x v="10"/>
    <s v="r.vdbrinken@onlinetechtips.nl"/>
    <d v="1988-07-02T00:00:00"/>
    <n v="34"/>
    <s v="Accountmanager"/>
    <x v="2"/>
    <n v="90"/>
    <x v="10"/>
    <x v="0"/>
    <x v="2"/>
  </r>
  <r>
    <n v="538274"/>
    <x v="11"/>
    <s v="p.broos@onlinetechtips.nl"/>
    <d v="1973-12-06T00:00:00"/>
    <n v="49"/>
    <s v="Accountmanager"/>
    <x v="2"/>
    <n v="100"/>
    <x v="11"/>
    <x v="2"/>
    <x v="2"/>
  </r>
  <r>
    <n v="523487"/>
    <x v="12"/>
    <s v="n.debruin@onlinetechtips.nl"/>
    <d v="1995-02-10T00:00:00"/>
    <n v="27"/>
    <s v="HR Manager"/>
    <x v="0"/>
    <n v="100"/>
    <x v="12"/>
    <x v="0"/>
    <x v="1"/>
  </r>
  <r>
    <n v="218374"/>
    <x v="13"/>
    <s v="h.debruyn@onlinetechtips.nl"/>
    <d v="1969-07-04T00:00:00"/>
    <n v="53"/>
    <s v="Inside Sales"/>
    <x v="1"/>
    <n v="100"/>
    <x v="13"/>
    <x v="0"/>
    <x v="3"/>
  </r>
  <r>
    <n v="348271"/>
    <x v="14"/>
    <s v="h.buonfanti@onlinetechtips.nl"/>
    <d v="1968-07-16T00:00:00"/>
    <n v="54"/>
    <s v="Sales Consultant"/>
    <x v="2"/>
    <n v="80"/>
    <x v="14"/>
    <x v="0"/>
    <x v="2"/>
  </r>
  <r>
    <n v="989321"/>
    <x v="15"/>
    <s v="g.cornelissen@onlinetechtips.nl"/>
    <d v="1960-02-06T00:00:00"/>
    <n v="62"/>
    <s v="Marketeer"/>
    <x v="4"/>
    <n v="60"/>
    <x v="15"/>
    <x v="2"/>
    <x v="5"/>
  </r>
  <r>
    <n v="827310"/>
    <x v="16"/>
    <s v="m.deerenberg@onlinetechtips.nl"/>
    <d v="1964-11-16T00:00:00"/>
    <n v="58"/>
    <s v="Inside Sales"/>
    <x v="1"/>
    <n v="90"/>
    <x v="13"/>
    <x v="0"/>
    <x v="3"/>
  </r>
  <r>
    <n v="193710"/>
    <x v="17"/>
    <s v="m.dijsktra@onlinetechtips.nl"/>
    <d v="1962-09-14T00:00:00"/>
    <n v="60"/>
    <s v="Sales Adviseur"/>
    <x v="2"/>
    <n v="100"/>
    <x v="16"/>
    <x v="0"/>
    <x v="2"/>
  </r>
  <r>
    <n v="361837"/>
    <x v="18"/>
    <s v="m.vandoorn@onlinetechtips.nl"/>
    <d v="1974-10-03T00:00:00"/>
    <n v="48"/>
    <s v="IT medewerker"/>
    <x v="3"/>
    <n v="100"/>
    <x v="1"/>
    <x v="1"/>
    <x v="4"/>
  </r>
  <r>
    <n v="981361"/>
    <x v="19"/>
    <s v="j.vandort@onlinetechtips.nl"/>
    <d v="1979-02-19T00:00:00"/>
    <n v="43"/>
    <s v="Accountmanager"/>
    <x v="2"/>
    <n v="90"/>
    <x v="17"/>
    <x v="1"/>
    <x v="2"/>
  </r>
  <r>
    <n v="871639"/>
    <x v="20"/>
    <s v="m.duijvestijn@onlinetechtips.nl"/>
    <d v="2001-11-12T00:00:00"/>
    <n v="21"/>
    <s v="HR medewerker"/>
    <x v="0"/>
    <n v="100"/>
    <x v="18"/>
    <x v="0"/>
    <x v="0"/>
  </r>
  <r>
    <n v="810281"/>
    <x v="21"/>
    <s v="t.engelaar@onlinetechtips.nl"/>
    <d v="1997-12-10T00:00:00"/>
    <n v="25"/>
    <s v="Accountmanager"/>
    <x v="2"/>
    <n v="100"/>
    <x v="19"/>
    <x v="0"/>
    <x v="2"/>
  </r>
  <r>
    <n v="429865"/>
    <x v="22"/>
    <s v="d.eveleens@onlinetechtips.nl"/>
    <d v="1995-01-20T00:00:00"/>
    <n v="27"/>
    <s v="Sales Adviseur"/>
    <x v="2"/>
    <n v="100"/>
    <x v="20"/>
    <x v="0"/>
    <x v="2"/>
  </r>
  <r>
    <n v="654327"/>
    <x v="23"/>
    <s v="s.evers@onlinetechtips.nl"/>
    <d v="1981-05-24T00:00:00"/>
    <n v="41"/>
    <s v="Sales Consultant"/>
    <x v="2"/>
    <n v="80"/>
    <x v="21"/>
    <x v="2"/>
    <x v="2"/>
  </r>
  <r>
    <n v="897867"/>
    <x v="24"/>
    <s v="k.fieren@onlinetechtips.nl"/>
    <d v="1984-11-18T00:00:00"/>
    <n v="38"/>
    <s v="Recruiter"/>
    <x v="0"/>
    <n v="100"/>
    <x v="22"/>
    <x v="0"/>
    <x v="0"/>
  </r>
  <r>
    <n v="321433"/>
    <x v="25"/>
    <s v="c.fleuren@onlinetechtips.nl"/>
    <d v="1972-09-06T00:00:00"/>
    <n v="50"/>
    <s v="Sales Consultant"/>
    <x v="2"/>
    <n v="90"/>
    <x v="23"/>
    <x v="1"/>
    <x v="2"/>
  </r>
  <r>
    <n v="576485"/>
    <x v="26"/>
    <s v="c.gasse@onlinetechtips.nl"/>
    <d v="1980-10-23T00:00:00"/>
    <n v="42"/>
    <s v="Administrateur Sales"/>
    <x v="1"/>
    <n v="100"/>
    <x v="24"/>
    <x v="1"/>
    <x v="3"/>
  </r>
  <r>
    <n v="809134"/>
    <x v="27"/>
    <s v="p.vangenuchten@onlinetechtips.nl"/>
    <d v="1992-08-02T00:00:00"/>
    <n v="30"/>
    <s v="Accountmanager"/>
    <x v="2"/>
    <n v="100"/>
    <x v="25"/>
    <x v="2"/>
    <x v="2"/>
  </r>
  <r>
    <n v="813421"/>
    <x v="28"/>
    <s v="a.geven@onlinetechtips.nl"/>
    <d v="1979-06-29T00:00:00"/>
    <n v="43"/>
    <s v="Recruiter"/>
    <x v="0"/>
    <n v="100"/>
    <x v="26"/>
    <x v="0"/>
    <x v="0"/>
  </r>
  <r>
    <n v="723419"/>
    <x v="29"/>
    <s v="a.dehaan@onlinetechtips.nl"/>
    <d v="1961-04-19T00:00:00"/>
    <n v="61"/>
    <s v="Sales Consultant"/>
    <x v="2"/>
    <n v="80"/>
    <x v="27"/>
    <x v="0"/>
    <x v="2"/>
  </r>
  <r>
    <n v="989801"/>
    <x v="30"/>
    <s v="r.herder@onlinetechtips.nl"/>
    <d v="1991-03-06T00:00:00"/>
    <n v="31"/>
    <s v="Marketing Manager"/>
    <x v="4"/>
    <n v="60"/>
    <x v="25"/>
    <x v="1"/>
    <x v="6"/>
  </r>
  <r>
    <n v="123321"/>
    <x v="31"/>
    <s v="g.hermsen@onlinetechtips.nl"/>
    <d v="1973-07-20T00:00:00"/>
    <n v="49"/>
    <s v="Accountmanager"/>
    <x v="2"/>
    <n v="90"/>
    <x v="2"/>
    <x v="1"/>
    <x v="2"/>
  </r>
  <r>
    <n v="453645"/>
    <x v="32"/>
    <s v="v.keizer@onlinetechtips.nl"/>
    <d v="1991-12-17T00:00:00"/>
    <n v="31"/>
    <s v="HR medewerker"/>
    <x v="0"/>
    <n v="100"/>
    <x v="28"/>
    <x v="0"/>
    <x v="0"/>
  </r>
  <r>
    <n v="324354"/>
    <x v="33"/>
    <s v="c.reijnen@onlinetechtips.nl"/>
    <d v="1962-01-23T00:00:00"/>
    <n v="60"/>
    <s v="Inside Sales"/>
    <x v="1"/>
    <n v="60"/>
    <x v="29"/>
    <x v="0"/>
    <x v="3"/>
  </r>
  <r>
    <n v="392750"/>
    <x v="34"/>
    <s v="b.deklein@onlinetechtips.nl"/>
    <d v="1966-05-08T00:00:00"/>
    <n v="56"/>
    <s v="IT Manager"/>
    <x v="3"/>
    <n v="90"/>
    <x v="30"/>
    <x v="0"/>
    <x v="1"/>
  </r>
  <r>
    <n v="809872"/>
    <x v="35"/>
    <s v="h.dekluis@onlinetechtips.nl"/>
    <d v="1957-11-05T00:00:00"/>
    <n v="65"/>
    <s v="Accountmanager"/>
    <x v="2"/>
    <n v="100"/>
    <x v="31"/>
    <x v="2"/>
    <x v="2"/>
  </r>
  <r>
    <n v="837568"/>
    <x v="36"/>
    <s v="l.knoet@onlinetechtips.nl"/>
    <d v="1998-02-03T00:00:00"/>
    <n v="24"/>
    <s v="Sales Consultant"/>
    <x v="2"/>
    <n v="100"/>
    <x v="29"/>
    <x v="0"/>
    <x v="2"/>
  </r>
  <r>
    <n v="781648"/>
    <x v="37"/>
    <s v="e.lammers@onlinetechtips.nl"/>
    <d v="1972-10-31T00:00:00"/>
    <n v="50"/>
    <s v="Inside Sales"/>
    <x v="1"/>
    <n v="90"/>
    <x v="32"/>
    <x v="1"/>
    <x v="3"/>
  </r>
  <r>
    <n v="689364"/>
    <x v="38"/>
    <s v="e.lechner@onlinetechtips.nl"/>
    <d v="1993-03-23T00:00:00"/>
    <n v="29"/>
    <s v="IT medewerker"/>
    <x v="3"/>
    <n v="100"/>
    <x v="33"/>
    <x v="1"/>
    <x v="4"/>
  </r>
  <r>
    <n v="573849"/>
    <x v="39"/>
    <s v="j.vanderleeuw@onlinetechtips.nl"/>
    <d v="1958-04-13T00:00:00"/>
    <n v="64"/>
    <s v="IT medewerker"/>
    <x v="3"/>
    <n v="100"/>
    <x v="34"/>
    <x v="2"/>
    <x v="4"/>
  </r>
  <r>
    <n v="592531"/>
    <x v="40"/>
    <s v="b.vanleeuwen@onlinetechtips.nl"/>
    <d v="1966-11-22T00:00:00"/>
    <n v="56"/>
    <s v="Inside Sales"/>
    <x v="1"/>
    <n v="100"/>
    <x v="35"/>
    <x v="0"/>
    <x v="3"/>
  </r>
  <r>
    <n v="481934"/>
    <x v="41"/>
    <s v="y.liegeois@onlinetechtips.nl"/>
    <d v="1992-04-08T00:00:00"/>
    <n v="30"/>
    <s v="Marketeer"/>
    <x v="4"/>
    <n v="80"/>
    <x v="36"/>
    <x v="0"/>
    <x v="5"/>
  </r>
  <r>
    <n v="389087"/>
    <x v="42"/>
    <s v="j.martens@onlinetechtips.nl"/>
    <d v="2000-06-01T00:00:00"/>
    <n v="22"/>
    <s v="Sales Adviseur"/>
    <x v="2"/>
    <n v="60"/>
    <x v="34"/>
    <x v="1"/>
    <x v="2"/>
  </r>
  <r>
    <n v="487324"/>
    <x v="43"/>
    <s v="m.vanmarwijk@onlinetechtips.nl "/>
    <d v="1971-03-23T00:00:00"/>
    <n v="51"/>
    <s v="Directeur"/>
    <x v="5"/>
    <n v="90"/>
    <x v="37"/>
    <x v="0"/>
    <x v="7"/>
  </r>
  <r>
    <n v="447820"/>
    <x v="44"/>
    <s v="e.neelis@onlinetechtips.nl"/>
    <d v="1994-07-20T00:00:00"/>
    <n v="28"/>
    <s v="Accountmanager"/>
    <x v="2"/>
    <n v="100"/>
    <x v="38"/>
    <x v="0"/>
    <x v="2"/>
  </r>
  <r>
    <n v="458125"/>
    <x v="45"/>
    <s v="f.vannes@onlinetechtips.nl"/>
    <d v="1990-01-27T00:00:00"/>
    <n v="32"/>
    <s v="Sales Consultant"/>
    <x v="2"/>
    <n v="100"/>
    <x v="39"/>
    <x v="0"/>
    <x v="2"/>
  </r>
  <r>
    <n v="698773"/>
    <x v="46"/>
    <s v="m.nillesen-delange@onlinetechtips.nl"/>
    <d v="1971-05-06T00:00:00"/>
    <n v="51"/>
    <s v="Inside Sales"/>
    <x v="1"/>
    <n v="90"/>
    <x v="37"/>
    <x v="0"/>
    <x v="3"/>
  </r>
  <r>
    <n v="600125"/>
    <x v="47"/>
    <s v="e.peters@onlinetechtips.nl"/>
    <d v="1982-07-19T00:00:00"/>
    <n v="40"/>
    <s v="Marketeer"/>
    <x v="4"/>
    <n v="100"/>
    <x v="0"/>
    <x v="2"/>
    <x v="5"/>
  </r>
  <r>
    <n v="713772"/>
    <x v="48"/>
    <s v="m.peters@onlinetechtips.nl"/>
    <d v="1989-03-27T00:00:00"/>
    <n v="33"/>
    <s v="Administrateur Sales"/>
    <x v="1"/>
    <n v="100"/>
    <x v="40"/>
    <x v="0"/>
    <x v="3"/>
  </r>
  <r>
    <n v="790871"/>
    <x v="49"/>
    <s v="k.piotrowski@onlinetechtips.nl"/>
    <d v="1974-07-24T00:00:00"/>
    <n v="48"/>
    <s v="Inside Sales"/>
    <x v="1"/>
    <n v="100"/>
    <x v="2"/>
    <x v="1"/>
    <x v="3"/>
  </r>
  <r>
    <n v="734523"/>
    <x v="50"/>
    <s v="r.pit@onlinetechtips.nl"/>
    <d v="1976-02-09T00:00:00"/>
    <n v="46"/>
    <s v="Sales Consultant"/>
    <x v="2"/>
    <n v="100"/>
    <x v="3"/>
    <x v="1"/>
    <x v="2"/>
  </r>
  <r>
    <n v="891254"/>
    <x v="51"/>
    <s v="s.pluk@onlinetechtips.nl"/>
    <d v="2001-04-28T00:00:00"/>
    <n v="21"/>
    <s v="Administrateur Sales"/>
    <x v="1"/>
    <n v="90"/>
    <x v="4"/>
    <x v="2"/>
    <x v="3"/>
  </r>
  <r>
    <n v="882345"/>
    <x v="52"/>
    <s v="b.ponsioen@onlinetechtips.nl"/>
    <d v="1985-05-09T00:00:00"/>
    <n v="37"/>
    <s v="Accountmanager"/>
    <x v="2"/>
    <n v="100"/>
    <x v="5"/>
    <x v="0"/>
    <x v="2"/>
  </r>
  <r>
    <n v="819231"/>
    <x v="53"/>
    <s v="t.postma@onlinetechtips.nl"/>
    <d v="1957-05-12T00:00:00"/>
    <n v="65"/>
    <s v="Accountmanager"/>
    <x v="2"/>
    <n v="100"/>
    <x v="6"/>
    <x v="0"/>
    <x v="2"/>
  </r>
  <r>
    <n v="910275"/>
    <x v="54"/>
    <s v="c.pot@onlinetechtips.nl"/>
    <d v="1985-10-07T00:00:00"/>
    <n v="37"/>
    <s v="Inside Sales"/>
    <x v="1"/>
    <n v="100"/>
    <x v="7"/>
    <x v="1"/>
    <x v="3"/>
  </r>
  <r>
    <n v="458293"/>
    <x v="55"/>
    <s v="r.pourchez@onlinetechtips.nl"/>
    <d v="1974-09-13T00:00:00"/>
    <n v="48"/>
    <s v="Sales Consultant"/>
    <x v="2"/>
    <n v="80"/>
    <x v="41"/>
    <x v="1"/>
    <x v="2"/>
  </r>
  <r>
    <n v="118274"/>
    <x v="56"/>
    <s v="h.reuvers@onlinetechtips.nl"/>
    <d v="1982-12-30T00:00:00"/>
    <n v="40"/>
    <s v="Sales Adviseur"/>
    <x v="2"/>
    <n v="60"/>
    <x v="42"/>
    <x v="0"/>
    <x v="2"/>
  </r>
  <r>
    <n v="219765"/>
    <x v="57"/>
    <s v="r.rhee@onlinetechtips.nl"/>
    <d v="1980-11-22T00:00:00"/>
    <n v="42"/>
    <s v="Administrateur Sales"/>
    <x v="1"/>
    <n v="90"/>
    <x v="10"/>
    <x v="0"/>
    <x v="3"/>
  </r>
  <r>
    <n v="290764"/>
    <x v="58"/>
    <s v="l.roosenboom@onlinetechtips.nl"/>
    <d v="1961-08-10T00:00:00"/>
    <n v="61"/>
    <s v="IT medewerker"/>
    <x v="3"/>
    <n v="100"/>
    <x v="43"/>
    <x v="0"/>
    <x v="4"/>
  </r>
  <r>
    <n v="287456"/>
    <x v="59"/>
    <s v="h.sap@onlinetechtips.nl"/>
    <d v="1957-10-17T00:00:00"/>
    <n v="65"/>
    <s v="Sales Consultant"/>
    <x v="2"/>
    <n v="100"/>
    <x v="12"/>
    <x v="2"/>
    <x v="2"/>
  </r>
  <r>
    <n v="274553"/>
    <x v="60"/>
    <s v="e.schrijver@onlinetechtips.nl"/>
    <d v="1972-04-29T00:00:00"/>
    <n v="50"/>
    <s v="Inside Sales"/>
    <x v="1"/>
    <n v="90"/>
    <x v="13"/>
    <x v="0"/>
    <x v="3"/>
  </r>
  <r>
    <n v="194756"/>
    <x v="61"/>
    <s v="e.sengers@onlinetechtips.nl"/>
    <d v="2001-11-23T00:00:00"/>
    <n v="21"/>
    <s v="Accountmanager"/>
    <x v="2"/>
    <n v="100"/>
    <x v="21"/>
    <x v="1"/>
    <x v="2"/>
  </r>
  <r>
    <n v="391075"/>
    <x v="62"/>
    <s v="j.spies@onlinetechtips.nl"/>
    <d v="1962-01-15T00:00:00"/>
    <n v="60"/>
    <s v="Directeur"/>
    <x v="5"/>
    <n v="100"/>
    <x v="37"/>
    <x v="0"/>
    <x v="7"/>
  </r>
  <r>
    <n v="331765"/>
    <x v="63"/>
    <s v="e.spoelstra@onlinetechtips.nl"/>
    <d v="1962-01-17T00:00:00"/>
    <n v="60"/>
    <s v="IT medewerker"/>
    <x v="3"/>
    <n v="100"/>
    <x v="33"/>
    <x v="2"/>
    <x v="4"/>
  </r>
  <r>
    <n v="419876"/>
    <x v="64"/>
    <s v="e.steur@onlinetechtips.nl"/>
    <d v="1987-09-12T00:00:00"/>
    <n v="35"/>
    <s v="Inside Sales"/>
    <x v="1"/>
    <n v="80"/>
    <x v="14"/>
    <x v="0"/>
    <x v="3"/>
  </r>
  <r>
    <n v="909087"/>
    <x v="65"/>
    <s v="s.thie@onlinetechtips.nl"/>
    <d v="1994-07-27T00:00:00"/>
    <n v="28"/>
    <s v="Marketeer"/>
    <x v="4"/>
    <n v="60"/>
    <x v="40"/>
    <x v="0"/>
    <x v="5"/>
  </r>
  <r>
    <n v="232388"/>
    <x v="66"/>
    <s v="j.timmermans@onlinetechtips.nl"/>
    <d v="1965-09-01T00:00:00"/>
    <n v="57"/>
    <s v="Administrateur Sales"/>
    <x v="1"/>
    <n v="100"/>
    <x v="44"/>
    <x v="1"/>
    <x v="3"/>
  </r>
  <r>
    <n v="432456"/>
    <x v="67"/>
    <s v="w.vandertogt@onlinetechtips.nl"/>
    <d v="1981-05-12T00:00:00"/>
    <n v="41"/>
    <s v="Accountmanager"/>
    <x v="2"/>
    <n v="90"/>
    <x v="45"/>
    <x v="1"/>
    <x v="2"/>
  </r>
  <r>
    <n v="768676"/>
    <x v="68"/>
    <s v="m.valentijn@onlinetechtips.nl"/>
    <d v="1964-04-14T00:00:00"/>
    <n v="58"/>
    <s v="Sales Consultant"/>
    <x v="2"/>
    <n v="100"/>
    <x v="5"/>
    <x v="0"/>
    <x v="2"/>
  </r>
  <r>
    <n v="859485"/>
    <x v="69"/>
    <s v="j.vanderven@onlinetechtips.nl"/>
    <d v="1988-07-08T00:00:00"/>
    <n v="34"/>
    <s v="Inside Sales"/>
    <x v="1"/>
    <n v="100"/>
    <x v="6"/>
    <x v="0"/>
    <x v="3"/>
  </r>
  <r>
    <n v="253425"/>
    <x v="70"/>
    <s v="l.vens@onlinetechtips.nl"/>
    <d v="1994-09-06T00:00:00"/>
    <n v="28"/>
    <s v="IT medewerker"/>
    <x v="3"/>
    <n v="100"/>
    <x v="46"/>
    <x v="0"/>
    <x v="4"/>
  </r>
  <r>
    <n v="465746"/>
    <x v="71"/>
    <s v="j.verbeek@onlinetechtips.nl"/>
    <d v="1962-05-20T00:00:00"/>
    <n v="60"/>
    <s v="Marketeer"/>
    <x v="4"/>
    <n v="80"/>
    <x v="8"/>
    <x v="2"/>
    <x v="5"/>
  </r>
  <r>
    <n v="809809"/>
    <x v="72"/>
    <s v="f.verberkt@onlinetechtips.nl"/>
    <d v="1974-03-19T00:00:00"/>
    <n v="48"/>
    <s v="Sales Adviseur"/>
    <x v="2"/>
    <n v="100"/>
    <x v="47"/>
    <x v="0"/>
    <x v="2"/>
  </r>
  <r>
    <n v="324301"/>
    <x v="73"/>
    <s v="k.verweij@onlinetechtips.nl"/>
    <d v="1990-10-27T00:00:00"/>
    <n v="32"/>
    <s v="Marketeer"/>
    <x v="4"/>
    <n v="90"/>
    <x v="25"/>
    <x v="1"/>
    <x v="5"/>
  </r>
  <r>
    <n v="208112"/>
    <x v="74"/>
    <s v="j.vandervliet@onlinetechtips.nl"/>
    <d v="1983-04-27T00:00:00"/>
    <n v="39"/>
    <s v="IT medewerker"/>
    <x v="3"/>
    <n v="100"/>
    <x v="11"/>
    <x v="1"/>
    <x v="4"/>
  </r>
  <r>
    <n v="711809"/>
    <x v="75"/>
    <s v="i.vriezen@onlinetechtips.nl"/>
    <d v="1995-03-10T00:00:00"/>
    <n v="27"/>
    <s v="Administrateur Sales"/>
    <x v="1"/>
    <n v="100"/>
    <x v="12"/>
    <x v="2"/>
    <x v="3"/>
  </r>
  <r>
    <n v="701908"/>
    <x v="76"/>
    <s v="d.wentink@onlinetechtips.nl"/>
    <d v="1972-01-05T00:00:00"/>
    <n v="50"/>
    <s v="Marketeer"/>
    <x v="4"/>
    <n v="100"/>
    <x v="48"/>
    <x v="0"/>
    <x v="5"/>
  </r>
  <r>
    <n v="809652"/>
    <x v="77"/>
    <s v="s.werther@onlinetechtips.nl"/>
    <d v="1994-07-06T00:00:00"/>
    <n v="28"/>
    <s v="Administrateur Sales"/>
    <x v="1"/>
    <n v="90"/>
    <x v="14"/>
    <x v="0"/>
    <x v="3"/>
  </r>
  <r>
    <n v="798021"/>
    <x v="78"/>
    <s v="m.wijsema@onlinetechtips.nl"/>
    <d v="1972-01-25T00:00:00"/>
    <n v="50"/>
    <s v="Sales Consultant"/>
    <x v="2"/>
    <n v="100"/>
    <x v="15"/>
    <x v="1"/>
    <x v="2"/>
  </r>
  <r>
    <n v="665746"/>
    <x v="79"/>
    <s v="e.wijnveen@onlinetechtips.nl"/>
    <d v="1992-02-06T00:00:00"/>
    <n v="30"/>
    <s v="Inside Sales"/>
    <x v="1"/>
    <n v="100"/>
    <x v="33"/>
    <x v="1"/>
    <x v="3"/>
  </r>
  <r>
    <n v="525531"/>
    <x v="80"/>
    <s v="r.wolsing@onlinetechtips.nl"/>
    <d v="1976-08-20T00:00:00"/>
    <n v="46"/>
    <s v="Marketeer"/>
    <x v="4"/>
    <n v="100"/>
    <x v="14"/>
    <x v="0"/>
    <x v="5"/>
  </r>
  <r>
    <n v="879099"/>
    <x v="81"/>
    <s v="m.wouters@onlinetechtips.nl"/>
    <d v="1978-09-24T00:00:00"/>
    <n v="44"/>
    <s v="Manager Buitendienst"/>
    <x v="2"/>
    <n v="80"/>
    <x v="40"/>
    <x v="0"/>
    <x v="1"/>
  </r>
  <r>
    <n v="328792"/>
    <x v="82"/>
    <s v="m.zuuren@onlinetechtips.nl"/>
    <d v="1980-11-22T00:00:00"/>
    <n v="42"/>
    <s v="Administrateur Sales"/>
    <x v="1"/>
    <n v="60"/>
    <x v="49"/>
    <x v="0"/>
    <x v="3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  <r>
    <m/>
    <x v="83"/>
    <m/>
    <m/>
    <m/>
    <m/>
    <x v="6"/>
    <m/>
    <x v="50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049109-C4B8-42C9-873D-7EC278F1C057}" name="Draaitabel3" cacheId="33" applyNumberFormats="0" applyBorderFormats="0" applyFontFormats="0" applyPatternFormats="0" applyAlignmentFormats="0" applyWidthHeightFormats="1" dataCaption="Waarden" updatedVersion="8" minRefreshableVersion="5" useAutoFormatting="1" itemPrintTitles="1" createdVersion="8" indent="0" outline="1" outlineData="1" multipleFieldFilters="0">
  <location ref="A13:I40" firstHeaderRow="1" firstDataRow="3" firstDataCol="1" rowPageCount="1" colPageCount="1"/>
  <pivotFields count="11">
    <pivotField showAll="0"/>
    <pivotField axis="axisRow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showAll="0"/>
    <pivotField showAll="0"/>
    <pivotField dataField="1" showAll="0"/>
    <pivotField showAll="0"/>
    <pivotField axis="axisRow" showAll="0">
      <items count="8">
        <item sd="0" x="1"/>
        <item x="2"/>
        <item sd="0" x="5"/>
        <item sd="0" x="0"/>
        <item sd="0" x="3"/>
        <item sd="0" x="4"/>
        <item sd="0" x="6"/>
        <item t="default" sd="0"/>
      </items>
    </pivotField>
    <pivotField showAll="0"/>
    <pivotField showAll="0">
      <items count="52">
        <item x="9"/>
        <item x="37"/>
        <item x="46"/>
        <item x="48"/>
        <item x="40"/>
        <item x="10"/>
        <item x="22"/>
        <item x="43"/>
        <item x="49"/>
        <item x="36"/>
        <item x="39"/>
        <item x="5"/>
        <item x="0"/>
        <item x="28"/>
        <item x="6"/>
        <item x="14"/>
        <item x="42"/>
        <item x="8"/>
        <item x="13"/>
        <item x="20"/>
        <item x="27"/>
        <item x="12"/>
        <item x="35"/>
        <item x="30"/>
        <item x="19"/>
        <item x="47"/>
        <item x="18"/>
        <item x="29"/>
        <item x="4"/>
        <item x="26"/>
        <item x="31"/>
        <item x="38"/>
        <item x="16"/>
        <item x="3"/>
        <item x="41"/>
        <item x="17"/>
        <item x="23"/>
        <item x="32"/>
        <item x="34"/>
        <item x="7"/>
        <item x="2"/>
        <item x="15"/>
        <item x="33"/>
        <item x="1"/>
        <item x="24"/>
        <item x="21"/>
        <item x="25"/>
        <item x="11"/>
        <item x="44"/>
        <item x="45"/>
        <item x="50"/>
        <item t="default"/>
      </items>
    </pivotField>
    <pivotField axis="axisCol" dataField="1" showAll="0">
      <items count="5">
        <item x="1"/>
        <item x="0"/>
        <item x="2"/>
        <item x="3"/>
        <item t="default"/>
      </items>
    </pivotField>
    <pivotField axis="axisPage" multipleItemSelectionAllowed="1" showAll="0">
      <items count="10">
        <item x="3"/>
        <item x="0"/>
        <item x="5"/>
        <item x="4"/>
        <item x="1"/>
        <item x="7"/>
        <item x="6"/>
        <item x="2"/>
        <item x="8"/>
        <item t="default"/>
      </items>
    </pivotField>
  </pivotFields>
  <rowFields count="2">
    <field x="6"/>
    <field x="1"/>
  </rowFields>
  <rowItems count="25">
    <i>
      <x/>
    </i>
    <i>
      <x v="1"/>
    </i>
    <i r="1">
      <x v="2"/>
    </i>
    <i r="1">
      <x v="3"/>
    </i>
    <i r="1">
      <x v="7"/>
    </i>
    <i r="1">
      <x v="11"/>
    </i>
    <i r="1">
      <x v="17"/>
    </i>
    <i r="1">
      <x v="19"/>
    </i>
    <i r="1">
      <x v="23"/>
    </i>
    <i r="1">
      <x v="25"/>
    </i>
    <i r="1">
      <x v="27"/>
    </i>
    <i r="1">
      <x v="31"/>
    </i>
    <i r="1">
      <x v="35"/>
    </i>
    <i r="1">
      <x v="36"/>
    </i>
    <i r="1">
      <x v="42"/>
    </i>
    <i r="1">
      <x v="44"/>
    </i>
    <i r="1">
      <x v="50"/>
    </i>
    <i r="1">
      <x v="55"/>
    </i>
    <i r="1">
      <x v="61"/>
    </i>
    <i r="1">
      <x v="67"/>
    </i>
    <i r="1">
      <x v="78"/>
    </i>
    <i>
      <x v="3"/>
    </i>
    <i>
      <x v="4"/>
    </i>
    <i>
      <x v="5"/>
    </i>
    <i t="grand">
      <x/>
    </i>
  </rowItems>
  <colFields count="2">
    <field x="9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10" hier="-1"/>
  </pageFields>
  <dataFields count="2">
    <dataField name="Aantal van Contract type" fld="9" subtotal="count" baseField="0" baseItem="0"/>
    <dataField name="Gemiddelde van Leeftijd" fld="4" subtotal="average" baseField="6" baseItem="0"/>
  </dataFields>
  <formats count="2">
    <format dxfId="102">
      <pivotArea outline="0" collapsedLevelsAreSubtotals="1" fieldPosition="0"/>
    </format>
    <format dxfId="103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8" type="dateBetween" evalOrder="-1" id="20" name="In dienst per">
      <autoFilter ref="A1">
        <filterColumn colId="0">
          <customFilters and="1">
            <customFilter operator="greaterThanOrEqual" val="43101"/>
            <customFilter operator="lessThanOrEqual" val="4492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D91C03-3E47-4908-99A5-8B28186235BA}" name="Draaitabel1" cacheId="33" applyNumberFormats="0" applyBorderFormats="0" applyFontFormats="0" applyPatternFormats="0" applyAlignmentFormats="0" applyWidthHeightFormats="1" dataCaption="Waarden" updatedVersion="8" minRefreshableVersion="5" useAutoFormatting="1" itemPrintTitles="1" createdVersion="8" indent="0" showHeaders="0" compact="0" compactData="0" multipleFieldFilters="0" chartFormat="3">
  <location ref="A3:F54" firstHeaderRow="1" firstDataRow="2" firstDataCol="2" rowPageCount="1" colPageCount="1"/>
  <pivotFields count="11">
    <pivotField compact="0" outline="0" subtotalTop="0" showAll="0" insertBlankRow="1"/>
    <pivotField axis="axisRow" compact="0" outline="0" subtotalTop="0" showAll="0" insertBlankRow="1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compact="0" outline="0" subtotalTop="0" showAll="0" insertBlankRow="1"/>
    <pivotField compact="0" outline="0" subtotalTop="0" showAll="0" insertBlankRow="1"/>
    <pivotField compact="0" outline="0" subtotalTop="0" showAll="0" insertBlankRow="1"/>
    <pivotField compact="0" outline="0" subtotalTop="0" showAll="0" insertBlankRow="1"/>
    <pivotField axis="axisRow" compact="0" outline="0" subtotalTop="0" showAll="0" insertBlankRow="1">
      <items count="8">
        <item x="1"/>
        <item x="2"/>
        <item x="5"/>
        <item x="0"/>
        <item x="3"/>
        <item x="4"/>
        <item x="6"/>
        <item t="default"/>
      </items>
    </pivotField>
    <pivotField compact="0" outline="0" subtotalTop="0" showAll="0" insertBlankRow="1"/>
    <pivotField compact="0" outline="0" subtotalTop="0" showAll="0" insertBlankRow="1">
      <items count="52">
        <item x="9"/>
        <item x="37"/>
        <item x="46"/>
        <item x="48"/>
        <item x="40"/>
        <item x="10"/>
        <item x="22"/>
        <item x="43"/>
        <item x="49"/>
        <item x="36"/>
        <item x="39"/>
        <item x="5"/>
        <item x="0"/>
        <item x="28"/>
        <item x="6"/>
        <item x="14"/>
        <item x="42"/>
        <item x="8"/>
        <item x="13"/>
        <item x="20"/>
        <item x="27"/>
        <item x="12"/>
        <item x="35"/>
        <item x="30"/>
        <item x="19"/>
        <item x="47"/>
        <item x="18"/>
        <item x="29"/>
        <item x="4"/>
        <item x="26"/>
        <item x="31"/>
        <item x="38"/>
        <item x="16"/>
        <item x="3"/>
        <item x="41"/>
        <item x="17"/>
        <item x="23"/>
        <item x="32"/>
        <item x="34"/>
        <item x="7"/>
        <item x="2"/>
        <item x="15"/>
        <item x="33"/>
        <item x="1"/>
        <item x="24"/>
        <item x="21"/>
        <item x="25"/>
        <item x="11"/>
        <item x="44"/>
        <item x="45"/>
        <item x="50"/>
        <item t="default"/>
      </items>
    </pivotField>
    <pivotField axis="axisCol" dataField="1" compact="0" outline="0" subtotalTop="0" showAll="0" insertBlankRow="1">
      <items count="5">
        <item x="1"/>
        <item x="0"/>
        <item x="2"/>
        <item x="3"/>
        <item t="default"/>
      </items>
    </pivotField>
    <pivotField axis="axisPage" compact="0" outline="0" subtotalTop="0" multipleItemSelectionAllowed="1" showAll="0" insertBlankRow="1">
      <items count="10">
        <item x="3"/>
        <item x="0"/>
        <item x="5"/>
        <item x="4"/>
        <item x="1"/>
        <item x="7"/>
        <item x="6"/>
        <item x="2"/>
        <item x="8"/>
        <item t="default"/>
      </items>
    </pivotField>
  </pivotFields>
  <rowFields count="2">
    <field x="6"/>
    <field x="1"/>
  </rowFields>
  <rowItems count="50">
    <i>
      <x/>
      <x v="1"/>
    </i>
    <i r="1">
      <x v="4"/>
    </i>
    <i r="1">
      <x v="26"/>
    </i>
    <i r="1">
      <x v="33"/>
    </i>
    <i r="1">
      <x v="37"/>
    </i>
    <i r="1">
      <x v="49"/>
    </i>
    <i r="1">
      <x v="51"/>
    </i>
    <i r="1">
      <x v="54"/>
    </i>
    <i r="1">
      <x v="66"/>
    </i>
    <i r="1">
      <x v="79"/>
    </i>
    <i t="default">
      <x/>
    </i>
    <i t="blank">
      <x/>
    </i>
    <i>
      <x v="1"/>
      <x v="2"/>
    </i>
    <i r="1">
      <x v="3"/>
    </i>
    <i r="1">
      <x v="7"/>
    </i>
    <i r="1">
      <x v="11"/>
    </i>
    <i r="1">
      <x v="17"/>
    </i>
    <i r="1">
      <x v="19"/>
    </i>
    <i r="1">
      <x v="23"/>
    </i>
    <i r="1">
      <x v="25"/>
    </i>
    <i r="1">
      <x v="27"/>
    </i>
    <i r="1">
      <x v="31"/>
    </i>
    <i r="1">
      <x v="35"/>
    </i>
    <i r="1">
      <x v="36"/>
    </i>
    <i r="1">
      <x v="42"/>
    </i>
    <i r="1">
      <x v="44"/>
    </i>
    <i r="1">
      <x v="50"/>
    </i>
    <i r="1">
      <x v="55"/>
    </i>
    <i r="1">
      <x v="61"/>
    </i>
    <i r="1">
      <x v="67"/>
    </i>
    <i r="1">
      <x v="78"/>
    </i>
    <i t="default">
      <x v="1"/>
    </i>
    <i t="blank">
      <x v="1"/>
    </i>
    <i>
      <x v="3"/>
      <x v="20"/>
    </i>
    <i r="1">
      <x v="28"/>
    </i>
    <i t="default">
      <x v="3"/>
    </i>
    <i t="blank">
      <x v="3"/>
    </i>
    <i>
      <x v="4"/>
      <x v="18"/>
    </i>
    <i r="1">
      <x v="38"/>
    </i>
    <i r="1">
      <x v="39"/>
    </i>
    <i r="1">
      <x v="63"/>
    </i>
    <i r="1">
      <x v="74"/>
    </i>
    <i t="default">
      <x v="4"/>
    </i>
    <i t="blank">
      <x v="4"/>
    </i>
    <i>
      <x v="5"/>
      <x v="15"/>
    </i>
    <i r="1">
      <x v="30"/>
    </i>
    <i r="1">
      <x v="73"/>
    </i>
    <i t="default">
      <x v="5"/>
    </i>
    <i t="blank">
      <x v="5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pageFields count="1">
    <pageField fld="10" hier="-1"/>
  </pageFields>
  <dataFields count="1">
    <dataField name="Aantal van Contract type" fld="9" subtotal="count" baseField="0" baseItem="0"/>
  </dataFields>
  <formats count="2">
    <format dxfId="30">
      <pivotArea outline="0" collapsedLevelsAreSubtotals="1" fieldPosition="0"/>
    </format>
    <format dxfId="31">
      <pivotArea dataOnly="0" labelOnly="1" outline="0" axis="axisValues" fieldPosition="0"/>
    </format>
  </formats>
  <chartFormats count="14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0"/>
          </reference>
        </references>
      </pivotArea>
    </chartFormat>
    <chartFormat chart="1" format="5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6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7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8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9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0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1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2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3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4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5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6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7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8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19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20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21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22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23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1" format="24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0"/>
          </reference>
        </references>
      </pivotArea>
    </chartFormat>
    <chartFormat chart="1" format="25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0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0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8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1"/>
          </reference>
        </references>
      </pivotArea>
    </chartFormat>
    <chartFormat chart="1" format="29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0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1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2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3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4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5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6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7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8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39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0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1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2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3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4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5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6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7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1" format="48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1"/>
          </reference>
        </references>
      </pivotArea>
    </chartFormat>
    <chartFormat chart="1" format="49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1"/>
          </reference>
        </references>
      </pivotArea>
    </chartFormat>
    <chartFormat chart="1" format="50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1"/>
          </reference>
        </references>
      </pivotArea>
    </chartFormat>
    <chartFormat chart="1" format="5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52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2"/>
          </reference>
        </references>
      </pivotArea>
    </chartFormat>
    <chartFormat chart="1" format="53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4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5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6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7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8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59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0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1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2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3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4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5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6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7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8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69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70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71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1" format="72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2"/>
          </reference>
        </references>
      </pivotArea>
    </chartFormat>
    <chartFormat chart="1" format="73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2"/>
          </reference>
        </references>
      </pivotArea>
    </chartFormat>
    <chartFormat chart="1" format="74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2"/>
          </reference>
        </references>
      </pivotArea>
    </chartFormat>
    <chartFormat chart="2" format="7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76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0"/>
          </reference>
        </references>
      </pivotArea>
    </chartFormat>
    <chartFormat chart="2" format="77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78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79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0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1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2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3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4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5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6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7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8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89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0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1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2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3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4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5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0"/>
          </reference>
        </references>
      </pivotArea>
    </chartFormat>
    <chartFormat chart="2" format="96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0"/>
          </reference>
        </references>
      </pivotArea>
    </chartFormat>
    <chartFormat chart="2" format="97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0"/>
          </reference>
        </references>
      </pivotArea>
    </chartFormat>
    <chartFormat chart="2" format="98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0"/>
          </reference>
        </references>
      </pivotArea>
    </chartFormat>
    <chartFormat chart="2" format="9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100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1"/>
          </reference>
        </references>
      </pivotArea>
    </chartFormat>
    <chartFormat chart="2" format="101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2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3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4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5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6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7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8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09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0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1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2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3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4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5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6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7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8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19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1"/>
          </reference>
        </references>
      </pivotArea>
    </chartFormat>
    <chartFormat chart="2" format="120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1"/>
          </reference>
        </references>
      </pivotArea>
    </chartFormat>
    <chartFormat chart="2" format="121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1"/>
          </reference>
        </references>
      </pivotArea>
    </chartFormat>
    <chartFormat chart="2" format="122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1"/>
          </reference>
        </references>
      </pivotArea>
    </chartFormat>
    <chartFormat chart="2" format="12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124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9" count="1" selected="0">
            <x v="2"/>
          </reference>
        </references>
      </pivotArea>
    </chartFormat>
    <chartFormat chart="2" format="125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26">
      <pivotArea type="data" outline="0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27">
      <pivotArea type="data" outline="0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28">
      <pivotArea type="data" outline="0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29">
      <pivotArea type="data" outline="0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0">
      <pivotArea type="data" outline="0" fieldPosition="0">
        <references count="4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1">
      <pivotArea type="data" outline="0" fieldPosition="0">
        <references count="4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2">
      <pivotArea type="data" outline="0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3">
      <pivotArea type="data" outline="0" fieldPosition="0">
        <references count="4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4">
      <pivotArea type="data" outline="0" fieldPosition="0">
        <references count="4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5">
      <pivotArea type="data" outline="0" fieldPosition="0">
        <references count="4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6">
      <pivotArea type="data" outline="0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7">
      <pivotArea type="data" outline="0" fieldPosition="0">
        <references count="4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8">
      <pivotArea type="data" outline="0" fieldPosition="0">
        <references count="4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39">
      <pivotArea type="data" outline="0" fieldPosition="0">
        <references count="4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40">
      <pivotArea type="data" outline="0" fieldPosition="0">
        <references count="4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41">
      <pivotArea type="data" outline="0" fieldPosition="0">
        <references count="4">
          <reference field="4294967294" count="1" selected="0">
            <x v="0"/>
          </reference>
          <reference field="1" count="1" selected="0">
            <x v="61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42">
      <pivotArea type="data" outline="0" fieldPosition="0">
        <references count="4">
          <reference field="4294967294" count="1" selected="0">
            <x v="0"/>
          </reference>
          <reference field="1" count="1" selected="0">
            <x v="67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43">
      <pivotArea type="data" outline="0" fieldPosition="0">
        <references count="4">
          <reference field="4294967294" count="1" selected="0">
            <x v="0"/>
          </reference>
          <reference field="1" count="1" selected="0">
            <x v="78"/>
          </reference>
          <reference field="6" count="1" selected="0">
            <x v="1"/>
          </reference>
          <reference field="9" count="1" selected="0">
            <x v="2"/>
          </reference>
        </references>
      </pivotArea>
    </chartFormat>
    <chartFormat chart="2" format="144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9" count="1" selected="0">
            <x v="2"/>
          </reference>
        </references>
      </pivotArea>
    </chartFormat>
    <chartFormat chart="2" format="145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9" count="1" selected="0">
            <x v="2"/>
          </reference>
        </references>
      </pivotArea>
    </chartFormat>
    <chartFormat chart="2" format="146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9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  <filters count="1">
    <filter fld="8" type="dateBetween" evalOrder="-1" id="20" name="In dienst per">
      <autoFilter ref="A1">
        <filterColumn colId="0">
          <customFilters and="1">
            <customFilter operator="greaterThanOrEqual" val="43101"/>
            <customFilter operator="lessThanOrEqual" val="4492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Manager" xr10:uid="{F36AC837-3795-48F6-B357-B6397FA97B1B}" sourceName="Manager">
  <pivotTables>
    <pivotTable tabId="10" name="Draaitabel1"/>
    <pivotTable tabId="12" name="Draaitabel3"/>
  </pivotTables>
  <data>
    <tabular pivotCacheId="828191164">
      <items count="9">
        <i x="3" s="1"/>
        <i x="0" s="1"/>
        <i x="5" s="1"/>
        <i x="4" s="1"/>
        <i x="1" s="1"/>
        <i x="6" s="1"/>
        <i x="2" s="1"/>
        <i x="7" s="1" nd="1"/>
        <i x="8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nager" xr10:uid="{DF81CC0D-B71F-4449-9CDC-CE446090CA50}" cache="Slicer_Manager" caption="Manager" style="SlicerStyleLight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C721E8-3DCF-4DEF-8055-5361374C0F00}" name="Tabel1" displayName="Tabel1" ref="A1:K8" totalsRowShown="0">
  <autoFilter ref="A1:K8" xr:uid="{39C721E8-3DCF-4DEF-8055-5361374C0F00}"/>
  <tableColumns count="11">
    <tableColumn id="1" xr3:uid="{33FB0F47-1FA8-47F6-A06D-753CE9213D75}" name="Personeelsnummer"/>
    <tableColumn id="2" xr3:uid="{C6330C6A-F92F-451C-BFAF-8728A6A905A7}" name="Naam medewerker"/>
    <tableColumn id="3" xr3:uid="{4292EBF6-D020-4710-9B6B-E2FDA0C3B763}" name="Mailadres"/>
    <tableColumn id="4" xr3:uid="{8B4F9500-F55E-4BCD-B4D0-7FEC66E9B641}" name="Geboortedatum" dataDxfId="139"/>
    <tableColumn id="5" xr3:uid="{A16C7D50-5E27-4D7A-B11C-FA679ACAB64E}" name="Leeftijd"/>
    <tableColumn id="6" xr3:uid="{D480742D-1C0A-439D-BF3D-471249C35A84}" name="Functie"/>
    <tableColumn id="7" xr3:uid="{FC6F9386-7C27-4D28-B991-35757BD19572}" name="Afdeling"/>
    <tableColumn id="8" xr3:uid="{556EEA96-93B0-4A8B-967A-EC4A473A29F1}" name="Parttime percentage"/>
    <tableColumn id="9" xr3:uid="{2A911B22-E3C6-45C9-B3F7-E91D8427DF83}" name="In dienst per" dataDxfId="138"/>
    <tableColumn id="10" xr3:uid="{A5E07DBB-753D-4297-9FC1-4F8DC427344B}" name="Contract type"/>
    <tableColumn id="11" xr3:uid="{0631FE42-77DF-4B32-9615-A1BFB695BE9C}" name="Manag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51F12B-35B0-4589-8A8B-EE4E4236A2F4}" name="Tabel2" displayName="Tabel2" ref="A1:K3" totalsRowShown="0">
  <autoFilter ref="A1:K3" xr:uid="{5C51F12B-35B0-4589-8A8B-EE4E4236A2F4}"/>
  <tableColumns count="11">
    <tableColumn id="1" xr3:uid="{865FD656-FBE8-4582-A3C7-DC45286366AE}" name="Personeelsnummer"/>
    <tableColumn id="2" xr3:uid="{F6E4B7D8-3B8B-4D62-8DB8-6D4D38CAEFBD}" name="Naam medewerker"/>
    <tableColumn id="3" xr3:uid="{A672B0FD-A6E9-4E6B-808C-3A159AF799F8}" name="Mailadres"/>
    <tableColumn id="4" xr3:uid="{2AC9CEE0-DF0F-4D06-9622-EDEAC2676050}" name="Geboortedatum" dataDxfId="137"/>
    <tableColumn id="5" xr3:uid="{A2B855A0-EDC6-46F5-BBBF-EAF6071DB122}" name="Leeftijd"/>
    <tableColumn id="6" xr3:uid="{1BA505DE-3FB8-4DBA-9CAD-4E5111AEE80A}" name="Functie"/>
    <tableColumn id="7" xr3:uid="{3EB68551-BF0C-4B64-B601-4758DC229F83}" name="Afdeling"/>
    <tableColumn id="8" xr3:uid="{D7D61CB0-B0EE-4919-A091-4B6713FA5092}" name="Parttime percentage"/>
    <tableColumn id="9" xr3:uid="{69ED0DD4-48D4-4827-95E8-A9F9E91B57BE}" name="In dienst per" dataDxfId="136"/>
    <tableColumn id="10" xr3:uid="{3B2668DA-74BA-4FCC-8D36-340306248767}" name="Contract type"/>
    <tableColumn id="11" xr3:uid="{71525BF5-856E-4D13-A761-4FDC40C81BD8}" name="Manager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EBBB79-0D91-4252-92A3-AACDABC414DD}" name="Tabel3" displayName="Tabel3" ref="A1:K84" totalsRowShown="0" headerRowDxfId="143" dataDxfId="145">
  <autoFilter ref="A1:K84" xr:uid="{FAEBBB79-0D91-4252-92A3-AACDABC414DD}"/>
  <tableColumns count="11">
    <tableColumn id="1" xr3:uid="{75038B7D-D528-4451-81E6-C37F74A6CE9B}" name="Personeelsnummer" dataDxfId="153"/>
    <tableColumn id="2" xr3:uid="{D24C5F4F-FC49-4CC1-B5DD-B832A6F9433B}" name="Naam medewerker" dataDxfId="152" dataCellStyle="Normal"/>
    <tableColumn id="3" xr3:uid="{C296A959-CCAB-42D7-AF2A-299902994169}" name="Mailadres" dataDxfId="151"/>
    <tableColumn id="4" xr3:uid="{986DF1E1-047A-4538-A5D6-ACF20868B485}" name="Geboortedatum" dataDxfId="142" dataCellStyle="Normal"/>
    <tableColumn id="11" xr3:uid="{9619E441-1676-436B-BF44-0EB9F0BB393A}" name="Leeftijd" dataDxfId="140" dataCellStyle="Normal">
      <calculatedColumnFormula>YEAR(NOW())-YEAR(Tabel3[[#This Row],[Geboortedatum]])</calculatedColumnFormula>
    </tableColumn>
    <tableColumn id="5" xr3:uid="{F9BB5219-6229-42AF-82DE-4DB47B17684D}" name="Functie" dataDxfId="141"/>
    <tableColumn id="6" xr3:uid="{FEE1E175-A300-4AD9-BCF9-3A9C0E37FA84}" name="Afdeling" dataDxfId="150"/>
    <tableColumn id="7" xr3:uid="{0DC1400F-A0D8-473A-A793-B0BF6B97B802}" name="Parttime percentage" dataDxfId="149"/>
    <tableColumn id="8" xr3:uid="{1216B1D4-C93A-4631-BE03-9CB879E666D2}" name="In dienst per" dataDxfId="148"/>
    <tableColumn id="9" xr3:uid="{C4F14F7D-CD76-4607-8F09-BDC2E7D3B362}" name="Contract type" dataDxfId="147"/>
    <tableColumn id="10" xr3:uid="{B4AD4E86-21EE-43A8-828A-17F05390485F}" name="Manager" dataDxfId="146" dataCellStyle="Normal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42F53E-7831-4613-8DF5-DBFF3ED7CB9C}" name="Tabel4" displayName="Tabel4" ref="A1:F27" totalsRowShown="0" headerRowDxfId="144" headerRowCellStyle="Standaard 2">
  <autoFilter ref="A1:F27" xr:uid="{A242F53E-7831-4613-8DF5-DBFF3ED7CB9C}"/>
  <tableColumns count="6">
    <tableColumn id="1" xr3:uid="{5EE2BA13-0008-4C9A-A0C6-CECC614D7296}" name="Personeelsnummer" dataDxfId="159"/>
    <tableColumn id="2" xr3:uid="{F6EFA635-C005-4B05-9311-421B198F24C4}" name="Datum Ingang" dataDxfId="158" dataCellStyle="Standaard 2"/>
    <tableColumn id="3" xr3:uid="{514F0F79-D574-4ECE-A548-AEA57C0926CD}" name="Datum Hersteld" dataDxfId="157" dataCellStyle="Standaard 2"/>
    <tableColumn id="4" xr3:uid="{06A1982B-1154-4AFC-94C5-A10BAD0365E1}" name="% AO" dataDxfId="156" dataCellStyle="Standaard 2"/>
    <tableColumn id="5" xr3:uid="{24D0A097-05BD-423E-A1AE-100616F98F56}" name="Categorie" dataDxfId="155" dataCellStyle="Standaard 2"/>
    <tableColumn id="6" xr3:uid="{73D263D5-DF13-4842-97AB-2A4F730FB1D3}" name="Aantal dagen ziek" dataDxfId="154">
      <calculatedColumnFormula>C2-B2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OorspronkelijkeTijdlijn_In_dienst_per" xr10:uid="{585EBDA3-2730-438B-A1F5-65B2F3F491B8}" sourceName="In dienst per">
  <pivotTables>
    <pivotTable tabId="10" name="Draaitabel1"/>
    <pivotTable tabId="12" name="Draaitabel3"/>
  </pivotTables>
  <state minimalRefreshVersion="6" lastRefreshVersion="6" pivotCacheId="828191164" filterType="dateBetween">
    <selection startDate="2018-01-01T00:00:00" endDate="2022-12-31T00:00:00"/>
    <bounds startDate="1999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In dienst per" xr10:uid="{D39E438A-8C41-4E85-8E89-C6949CFCFF8D}" cache="OorspronkelijkeTijdlijn_In_dienst_per" caption="In dienst per" level="0" selectionLevel="0" scrollPosition="2010-12-08T00:00:00" style="TimeSlicerStyleLight3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A9EF-27CB-4239-B86D-B24EB4942CC0}">
  <dimension ref="A1:K8"/>
  <sheetViews>
    <sheetView workbookViewId="0">
      <selection activeCell="E31" sqref="E31"/>
    </sheetView>
  </sheetViews>
  <sheetFormatPr defaultRowHeight="15" x14ac:dyDescent="0.25"/>
  <cols>
    <col min="1" max="1" width="20.5703125" customWidth="1"/>
    <col min="2" max="2" width="20.140625" customWidth="1"/>
    <col min="3" max="3" width="23.85546875" customWidth="1"/>
    <col min="4" max="4" width="17.42578125" customWidth="1"/>
    <col min="5" max="5" width="13.28515625" customWidth="1"/>
    <col min="6" max="6" width="17.7109375" customWidth="1"/>
    <col min="7" max="7" width="10.7109375" customWidth="1"/>
    <col min="8" max="8" width="21.28515625" customWidth="1"/>
    <col min="9" max="9" width="14.28515625" customWidth="1"/>
    <col min="10" max="10" width="15" customWidth="1"/>
    <col min="11" max="11" width="11" customWidth="1"/>
  </cols>
  <sheetData>
    <row r="1" spans="1:11" x14ac:dyDescent="0.25">
      <c r="A1" t="s">
        <v>185</v>
      </c>
      <c r="B1" t="s">
        <v>1</v>
      </c>
      <c r="C1" t="s">
        <v>0</v>
      </c>
      <c r="D1" t="s">
        <v>2</v>
      </c>
      <c r="E1" t="s">
        <v>215</v>
      </c>
      <c r="F1" t="s">
        <v>3</v>
      </c>
      <c r="G1" t="s">
        <v>4</v>
      </c>
      <c r="H1" t="s">
        <v>178</v>
      </c>
      <c r="I1" t="s">
        <v>179</v>
      </c>
      <c r="J1" t="s">
        <v>180</v>
      </c>
      <c r="K1" t="s">
        <v>181</v>
      </c>
    </row>
    <row r="2" spans="1:11" x14ac:dyDescent="0.25">
      <c r="A2">
        <v>665746</v>
      </c>
      <c r="B2" t="s">
        <v>166</v>
      </c>
      <c r="C2" t="s">
        <v>77</v>
      </c>
      <c r="D2" s="9">
        <v>33640</v>
      </c>
      <c r="E2">
        <v>30</v>
      </c>
      <c r="F2" t="s">
        <v>172</v>
      </c>
      <c r="G2" t="s">
        <v>176</v>
      </c>
      <c r="H2">
        <v>100</v>
      </c>
      <c r="I2" s="9">
        <v>44287</v>
      </c>
      <c r="J2" t="s">
        <v>183</v>
      </c>
      <c r="K2" t="s">
        <v>81</v>
      </c>
    </row>
    <row r="3" spans="1:11" x14ac:dyDescent="0.25">
      <c r="A3">
        <v>772479</v>
      </c>
      <c r="B3" t="s">
        <v>81</v>
      </c>
      <c r="C3" t="s">
        <v>6</v>
      </c>
      <c r="D3" s="9">
        <v>20756</v>
      </c>
      <c r="E3">
        <v>66</v>
      </c>
      <c r="F3" t="s">
        <v>198</v>
      </c>
      <c r="G3" t="s">
        <v>176</v>
      </c>
      <c r="H3">
        <v>90</v>
      </c>
      <c r="I3" s="9">
        <v>44409</v>
      </c>
      <c r="J3" t="s">
        <v>183</v>
      </c>
      <c r="K3" t="s">
        <v>128</v>
      </c>
    </row>
    <row r="4" spans="1:11" x14ac:dyDescent="0.25">
      <c r="A4">
        <v>232388</v>
      </c>
      <c r="B4" t="s">
        <v>151</v>
      </c>
      <c r="C4" t="s">
        <v>66</v>
      </c>
      <c r="D4" s="9">
        <v>23986</v>
      </c>
      <c r="E4">
        <v>57</v>
      </c>
      <c r="F4" t="s">
        <v>177</v>
      </c>
      <c r="G4" t="s">
        <v>176</v>
      </c>
      <c r="H4">
        <v>100</v>
      </c>
      <c r="I4" s="9">
        <v>44713</v>
      </c>
      <c r="J4" t="s">
        <v>183</v>
      </c>
      <c r="K4" t="s">
        <v>81</v>
      </c>
    </row>
    <row r="5" spans="1:11" x14ac:dyDescent="0.25">
      <c r="A5">
        <v>910275</v>
      </c>
      <c r="B5" t="s">
        <v>139</v>
      </c>
      <c r="C5" t="s">
        <v>55</v>
      </c>
      <c r="D5" s="9">
        <v>31327</v>
      </c>
      <c r="E5">
        <v>37</v>
      </c>
      <c r="F5" t="s">
        <v>172</v>
      </c>
      <c r="G5" t="s">
        <v>176</v>
      </c>
      <c r="H5">
        <v>100</v>
      </c>
      <c r="I5" s="9">
        <v>44197</v>
      </c>
      <c r="J5" t="s">
        <v>183</v>
      </c>
      <c r="K5" t="s">
        <v>81</v>
      </c>
    </row>
    <row r="6" spans="1:11" x14ac:dyDescent="0.25">
      <c r="A6">
        <v>790871</v>
      </c>
      <c r="B6" t="s">
        <v>134</v>
      </c>
      <c r="C6" t="s">
        <v>50</v>
      </c>
      <c r="D6" s="9">
        <v>27234</v>
      </c>
      <c r="E6">
        <v>48</v>
      </c>
      <c r="F6" t="s">
        <v>172</v>
      </c>
      <c r="G6" t="s">
        <v>176</v>
      </c>
      <c r="H6">
        <v>100</v>
      </c>
      <c r="I6" s="9">
        <v>44228</v>
      </c>
      <c r="J6" t="s">
        <v>183</v>
      </c>
      <c r="K6" t="s">
        <v>81</v>
      </c>
    </row>
    <row r="7" spans="1:11" x14ac:dyDescent="0.25">
      <c r="A7">
        <v>781648</v>
      </c>
      <c r="B7" t="s">
        <v>122</v>
      </c>
      <c r="C7" t="s">
        <v>38</v>
      </c>
      <c r="D7" s="9">
        <v>26603</v>
      </c>
      <c r="E7">
        <v>50</v>
      </c>
      <c r="F7" t="s">
        <v>172</v>
      </c>
      <c r="G7" t="s">
        <v>176</v>
      </c>
      <c r="H7">
        <v>90</v>
      </c>
      <c r="I7" s="9">
        <v>44075</v>
      </c>
      <c r="J7" t="s">
        <v>183</v>
      </c>
      <c r="K7" t="s">
        <v>81</v>
      </c>
    </row>
    <row r="8" spans="1:11" x14ac:dyDescent="0.25">
      <c r="A8">
        <v>576485</v>
      </c>
      <c r="B8" t="s">
        <v>110</v>
      </c>
      <c r="C8" t="s">
        <v>28</v>
      </c>
      <c r="D8" s="9">
        <v>29517</v>
      </c>
      <c r="E8">
        <v>42</v>
      </c>
      <c r="F8" t="s">
        <v>177</v>
      </c>
      <c r="G8" t="s">
        <v>176</v>
      </c>
      <c r="H8">
        <v>100</v>
      </c>
      <c r="I8" s="9">
        <v>44440</v>
      </c>
      <c r="J8" t="s">
        <v>183</v>
      </c>
      <c r="K8" t="s">
        <v>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97C-667D-45C9-9DC1-60D864F23DA3}">
  <dimension ref="A1:K40"/>
  <sheetViews>
    <sheetView topLeftCell="A4" workbookViewId="0">
      <selection activeCell="C22" sqref="C22"/>
    </sheetView>
  </sheetViews>
  <sheetFormatPr defaultRowHeight="15" x14ac:dyDescent="0.25"/>
  <cols>
    <col min="1" max="1" width="32.42578125" bestFit="1" customWidth="1"/>
    <col min="2" max="2" width="23" bestFit="1" customWidth="1"/>
    <col min="3" max="3" width="23.42578125" bestFit="1" customWidth="1"/>
    <col min="4" max="4" width="23" bestFit="1" customWidth="1"/>
    <col min="5" max="5" width="23.42578125" bestFit="1" customWidth="1"/>
    <col min="6" max="6" width="23" bestFit="1" customWidth="1"/>
    <col min="7" max="7" width="23.42578125" bestFit="1" customWidth="1"/>
    <col min="8" max="8" width="29" bestFit="1" customWidth="1"/>
    <col min="9" max="9" width="29.42578125" bestFit="1" customWidth="1"/>
    <col min="10" max="20" width="3" bestFit="1" customWidth="1"/>
    <col min="21" max="21" width="18.85546875" bestFit="1" customWidth="1"/>
    <col min="22" max="22" width="17.28515625" bestFit="1" customWidth="1"/>
    <col min="23" max="26" width="3" bestFit="1" customWidth="1"/>
    <col min="27" max="27" width="21.5703125" bestFit="1" customWidth="1"/>
    <col min="28" max="28" width="15.42578125" bestFit="1" customWidth="1"/>
    <col min="29" max="36" width="3" bestFit="1" customWidth="1"/>
    <col min="37" max="37" width="19.5703125" bestFit="1" customWidth="1"/>
    <col min="38" max="38" width="10" bestFit="1" customWidth="1"/>
  </cols>
  <sheetData>
    <row r="1" spans="1:11" x14ac:dyDescent="0.25">
      <c r="A1" t="s">
        <v>185</v>
      </c>
      <c r="B1" t="s">
        <v>1</v>
      </c>
      <c r="C1" t="s">
        <v>0</v>
      </c>
      <c r="D1" t="s">
        <v>2</v>
      </c>
      <c r="E1" t="s">
        <v>215</v>
      </c>
      <c r="F1" t="s">
        <v>3</v>
      </c>
      <c r="G1" t="s">
        <v>4</v>
      </c>
      <c r="H1" t="s">
        <v>178</v>
      </c>
      <c r="I1" t="s">
        <v>179</v>
      </c>
      <c r="J1" t="s">
        <v>180</v>
      </c>
      <c r="K1" t="s">
        <v>181</v>
      </c>
    </row>
    <row r="2" spans="1:11" x14ac:dyDescent="0.25">
      <c r="A2">
        <v>331765</v>
      </c>
      <c r="B2" t="s">
        <v>148</v>
      </c>
      <c r="C2" t="s">
        <v>63</v>
      </c>
      <c r="D2" s="9">
        <v>22663</v>
      </c>
      <c r="E2">
        <v>60</v>
      </c>
      <c r="F2" t="s">
        <v>190</v>
      </c>
      <c r="G2" t="s">
        <v>191</v>
      </c>
      <c r="H2">
        <v>100</v>
      </c>
      <c r="I2" s="9">
        <v>44287</v>
      </c>
      <c r="J2" t="s">
        <v>184</v>
      </c>
      <c r="K2" t="s">
        <v>118</v>
      </c>
    </row>
    <row r="3" spans="1:11" x14ac:dyDescent="0.25">
      <c r="A3">
        <v>573849</v>
      </c>
      <c r="B3" t="s">
        <v>124</v>
      </c>
      <c r="C3" t="s">
        <v>40</v>
      </c>
      <c r="D3" s="9">
        <v>21288</v>
      </c>
      <c r="E3">
        <v>64</v>
      </c>
      <c r="F3" t="s">
        <v>190</v>
      </c>
      <c r="G3" t="s">
        <v>191</v>
      </c>
      <c r="H3">
        <v>100</v>
      </c>
      <c r="I3" s="9">
        <v>44166</v>
      </c>
      <c r="J3" t="s">
        <v>184</v>
      </c>
      <c r="K3" t="s">
        <v>118</v>
      </c>
    </row>
    <row r="11" spans="1:11" x14ac:dyDescent="0.25">
      <c r="A11" s="8" t="s">
        <v>181</v>
      </c>
      <c r="B11" t="s">
        <v>218</v>
      </c>
    </row>
    <row r="12" spans="1:11" x14ac:dyDescent="0.25">
      <c r="B12" s="10"/>
    </row>
    <row r="13" spans="1:11" x14ac:dyDescent="0.25">
      <c r="B13" s="8" t="s">
        <v>214</v>
      </c>
    </row>
    <row r="14" spans="1:11" x14ac:dyDescent="0.25">
      <c r="B14" t="s">
        <v>183</v>
      </c>
      <c r="D14" t="s">
        <v>182</v>
      </c>
      <c r="F14" t="s">
        <v>184</v>
      </c>
      <c r="H14" t="s">
        <v>219</v>
      </c>
      <c r="I14" t="s">
        <v>220</v>
      </c>
    </row>
    <row r="15" spans="1:11" x14ac:dyDescent="0.25">
      <c r="A15" s="8" t="s">
        <v>213</v>
      </c>
      <c r="B15" t="s">
        <v>217</v>
      </c>
      <c r="C15" t="s">
        <v>216</v>
      </c>
      <c r="D15" t="s">
        <v>217</v>
      </c>
      <c r="E15" t="s">
        <v>216</v>
      </c>
      <c r="F15" t="s">
        <v>217</v>
      </c>
      <c r="G15" t="s">
        <v>216</v>
      </c>
    </row>
    <row r="16" spans="1:11" x14ac:dyDescent="0.25">
      <c r="A16" s="23" t="s">
        <v>176</v>
      </c>
      <c r="B16" s="10">
        <v>7</v>
      </c>
      <c r="C16" s="10">
        <v>47.142857142857146</v>
      </c>
      <c r="D16" s="10">
        <v>2</v>
      </c>
      <c r="E16" s="10">
        <v>60</v>
      </c>
      <c r="F16" s="10">
        <v>1</v>
      </c>
      <c r="G16" s="10">
        <v>21</v>
      </c>
      <c r="H16" s="10">
        <v>10</v>
      </c>
      <c r="I16" s="10">
        <v>47.1</v>
      </c>
    </row>
    <row r="17" spans="1:9" x14ac:dyDescent="0.25">
      <c r="A17" s="23" t="s">
        <v>175</v>
      </c>
      <c r="B17" s="10">
        <v>11</v>
      </c>
      <c r="C17" s="10">
        <v>43.363636363636367</v>
      </c>
      <c r="D17" s="10">
        <v>3</v>
      </c>
      <c r="E17" s="10">
        <v>37.333333333333336</v>
      </c>
      <c r="F17" s="10">
        <v>5</v>
      </c>
      <c r="G17" s="10">
        <v>41.4</v>
      </c>
      <c r="H17" s="10">
        <v>19</v>
      </c>
      <c r="I17" s="10">
        <v>41.89473684210526</v>
      </c>
    </row>
    <row r="18" spans="1:9" x14ac:dyDescent="0.25">
      <c r="A18" s="24" t="s">
        <v>83</v>
      </c>
      <c r="B18" s="10">
        <v>1</v>
      </c>
      <c r="C18" s="10">
        <v>45</v>
      </c>
      <c r="D18" s="10"/>
      <c r="E18" s="10"/>
      <c r="F18" s="10"/>
      <c r="G18" s="10"/>
      <c r="H18" s="10">
        <v>1</v>
      </c>
      <c r="I18" s="10">
        <v>45</v>
      </c>
    </row>
    <row r="19" spans="1:9" x14ac:dyDescent="0.25">
      <c r="A19" s="24" t="s">
        <v>84</v>
      </c>
      <c r="B19" s="10"/>
      <c r="C19" s="10"/>
      <c r="D19" s="10"/>
      <c r="E19" s="10"/>
      <c r="F19" s="10">
        <v>1</v>
      </c>
      <c r="G19" s="10">
        <v>22</v>
      </c>
      <c r="H19" s="10">
        <v>1</v>
      </c>
      <c r="I19" s="10">
        <v>22</v>
      </c>
    </row>
    <row r="20" spans="1:9" x14ac:dyDescent="0.25">
      <c r="A20" s="24" t="s">
        <v>88</v>
      </c>
      <c r="B20" s="10">
        <v>1</v>
      </c>
      <c r="C20" s="10">
        <v>62</v>
      </c>
      <c r="D20" s="10"/>
      <c r="E20" s="10"/>
      <c r="F20" s="10"/>
      <c r="G20" s="10"/>
      <c r="H20" s="10">
        <v>1</v>
      </c>
      <c r="I20" s="10">
        <v>62</v>
      </c>
    </row>
    <row r="21" spans="1:9" x14ac:dyDescent="0.25">
      <c r="A21" s="24" t="s">
        <v>94</v>
      </c>
      <c r="B21" s="10"/>
      <c r="C21" s="10"/>
      <c r="D21" s="10"/>
      <c r="E21" s="10"/>
      <c r="F21" s="10">
        <v>1</v>
      </c>
      <c r="G21" s="10">
        <v>49</v>
      </c>
      <c r="H21" s="10">
        <v>1</v>
      </c>
      <c r="I21" s="10">
        <v>49</v>
      </c>
    </row>
    <row r="22" spans="1:9" x14ac:dyDescent="0.25">
      <c r="A22" s="24" t="s">
        <v>100</v>
      </c>
      <c r="B22" s="10"/>
      <c r="C22" s="10"/>
      <c r="D22" s="10">
        <v>1</v>
      </c>
      <c r="E22" s="10">
        <v>60</v>
      </c>
      <c r="F22" s="10"/>
      <c r="G22" s="10"/>
      <c r="H22" s="10">
        <v>1</v>
      </c>
      <c r="I22" s="10">
        <v>60</v>
      </c>
    </row>
    <row r="23" spans="1:9" x14ac:dyDescent="0.25">
      <c r="A23" s="24" t="s">
        <v>102</v>
      </c>
      <c r="B23" s="10">
        <v>1</v>
      </c>
      <c r="C23" s="10">
        <v>43</v>
      </c>
      <c r="D23" s="10"/>
      <c r="E23" s="10"/>
      <c r="F23" s="10"/>
      <c r="G23" s="10"/>
      <c r="H23" s="10">
        <v>1</v>
      </c>
      <c r="I23" s="10">
        <v>43</v>
      </c>
    </row>
    <row r="24" spans="1:9" x14ac:dyDescent="0.25">
      <c r="A24" s="24" t="s">
        <v>106</v>
      </c>
      <c r="B24" s="10"/>
      <c r="C24" s="10"/>
      <c r="D24" s="10"/>
      <c r="E24" s="10"/>
      <c r="F24" s="10">
        <v>1</v>
      </c>
      <c r="G24" s="10">
        <v>41</v>
      </c>
      <c r="H24" s="10">
        <v>1</v>
      </c>
      <c r="I24" s="10">
        <v>41</v>
      </c>
    </row>
    <row r="25" spans="1:9" x14ac:dyDescent="0.25">
      <c r="A25" s="24" t="s">
        <v>109</v>
      </c>
      <c r="B25" s="10">
        <v>1</v>
      </c>
      <c r="C25" s="10">
        <v>50</v>
      </c>
      <c r="D25" s="10"/>
      <c r="E25" s="10"/>
      <c r="F25" s="10"/>
      <c r="G25" s="10"/>
      <c r="H25" s="10">
        <v>1</v>
      </c>
      <c r="I25" s="10">
        <v>50</v>
      </c>
    </row>
    <row r="26" spans="1:9" x14ac:dyDescent="0.25">
      <c r="A26" s="24" t="s">
        <v>111</v>
      </c>
      <c r="B26" s="10"/>
      <c r="C26" s="10"/>
      <c r="D26" s="10"/>
      <c r="E26" s="10"/>
      <c r="F26" s="10">
        <v>1</v>
      </c>
      <c r="G26" s="10">
        <v>30</v>
      </c>
      <c r="H26" s="10">
        <v>1</v>
      </c>
      <c r="I26" s="10">
        <v>30</v>
      </c>
    </row>
    <row r="27" spans="1:9" x14ac:dyDescent="0.25">
      <c r="A27" s="24" t="s">
        <v>115</v>
      </c>
      <c r="B27" s="10">
        <v>1</v>
      </c>
      <c r="C27" s="10">
        <v>49</v>
      </c>
      <c r="D27" s="10"/>
      <c r="E27" s="10"/>
      <c r="F27" s="10"/>
      <c r="G27" s="10"/>
      <c r="H27" s="10">
        <v>1</v>
      </c>
      <c r="I27" s="10">
        <v>49</v>
      </c>
    </row>
    <row r="28" spans="1:9" x14ac:dyDescent="0.25">
      <c r="A28" s="24" t="s">
        <v>120</v>
      </c>
      <c r="B28" s="10"/>
      <c r="C28" s="10"/>
      <c r="D28" s="10"/>
      <c r="E28" s="10"/>
      <c r="F28" s="10">
        <v>1</v>
      </c>
      <c r="G28" s="10">
        <v>65</v>
      </c>
      <c r="H28" s="10">
        <v>1</v>
      </c>
      <c r="I28" s="10">
        <v>65</v>
      </c>
    </row>
    <row r="29" spans="1:9" x14ac:dyDescent="0.25">
      <c r="A29" s="24" t="s">
        <v>121</v>
      </c>
      <c r="B29" s="10"/>
      <c r="C29" s="10"/>
      <c r="D29" s="10">
        <v>1</v>
      </c>
      <c r="E29" s="10">
        <v>24</v>
      </c>
      <c r="F29" s="10"/>
      <c r="G29" s="10"/>
      <c r="H29" s="10">
        <v>1</v>
      </c>
      <c r="I29" s="10">
        <v>24</v>
      </c>
    </row>
    <row r="30" spans="1:9" x14ac:dyDescent="0.25">
      <c r="A30" s="24" t="s">
        <v>127</v>
      </c>
      <c r="B30" s="10">
        <v>1</v>
      </c>
      <c r="C30" s="10">
        <v>22</v>
      </c>
      <c r="D30" s="10"/>
      <c r="E30" s="10"/>
      <c r="F30" s="10"/>
      <c r="G30" s="10"/>
      <c r="H30" s="10">
        <v>1</v>
      </c>
      <c r="I30" s="10">
        <v>22</v>
      </c>
    </row>
    <row r="31" spans="1:9" x14ac:dyDescent="0.25">
      <c r="A31" s="24" t="s">
        <v>129</v>
      </c>
      <c r="B31" s="10"/>
      <c r="C31" s="10"/>
      <c r="D31" s="10">
        <v>1</v>
      </c>
      <c r="E31" s="10">
        <v>28</v>
      </c>
      <c r="F31" s="10"/>
      <c r="G31" s="10"/>
      <c r="H31" s="10">
        <v>1</v>
      </c>
      <c r="I31" s="10">
        <v>28</v>
      </c>
    </row>
    <row r="32" spans="1:9" x14ac:dyDescent="0.25">
      <c r="A32" s="24" t="s">
        <v>135</v>
      </c>
      <c r="B32" s="10">
        <v>1</v>
      </c>
      <c r="C32" s="10">
        <v>46</v>
      </c>
      <c r="D32" s="10"/>
      <c r="E32" s="10"/>
      <c r="F32" s="10"/>
      <c r="G32" s="10"/>
      <c r="H32" s="10">
        <v>1</v>
      </c>
      <c r="I32" s="10">
        <v>46</v>
      </c>
    </row>
    <row r="33" spans="1:9" x14ac:dyDescent="0.25">
      <c r="A33" s="24" t="s">
        <v>140</v>
      </c>
      <c r="B33" s="10">
        <v>1</v>
      </c>
      <c r="C33" s="10">
        <v>48</v>
      </c>
      <c r="D33" s="10"/>
      <c r="E33" s="10"/>
      <c r="F33" s="10"/>
      <c r="G33" s="10"/>
      <c r="H33" s="10">
        <v>1</v>
      </c>
      <c r="I33" s="10">
        <v>48</v>
      </c>
    </row>
    <row r="34" spans="1:9" x14ac:dyDescent="0.25">
      <c r="A34" s="24" t="s">
        <v>145</v>
      </c>
      <c r="B34" s="10">
        <v>1</v>
      </c>
      <c r="C34" s="10">
        <v>21</v>
      </c>
      <c r="D34" s="10"/>
      <c r="E34" s="10"/>
      <c r="F34" s="10"/>
      <c r="G34" s="10"/>
      <c r="H34" s="10">
        <v>1</v>
      </c>
      <c r="I34" s="10">
        <v>21</v>
      </c>
    </row>
    <row r="35" spans="1:9" x14ac:dyDescent="0.25">
      <c r="A35" s="24" t="s">
        <v>152</v>
      </c>
      <c r="B35" s="10">
        <v>1</v>
      </c>
      <c r="C35" s="10">
        <v>41</v>
      </c>
      <c r="D35" s="10"/>
      <c r="E35" s="10"/>
      <c r="F35" s="10"/>
      <c r="G35" s="10"/>
      <c r="H35" s="10">
        <v>1</v>
      </c>
      <c r="I35" s="10">
        <v>41</v>
      </c>
    </row>
    <row r="36" spans="1:9" x14ac:dyDescent="0.25">
      <c r="A36" s="24" t="s">
        <v>165</v>
      </c>
      <c r="B36" s="10">
        <v>1</v>
      </c>
      <c r="C36" s="10">
        <v>50</v>
      </c>
      <c r="D36" s="10"/>
      <c r="E36" s="10"/>
      <c r="F36" s="10"/>
      <c r="G36" s="10"/>
      <c r="H36" s="10">
        <v>1</v>
      </c>
      <c r="I36" s="10">
        <v>50</v>
      </c>
    </row>
    <row r="37" spans="1:9" x14ac:dyDescent="0.25">
      <c r="A37" s="23" t="s">
        <v>187</v>
      </c>
      <c r="B37" s="10"/>
      <c r="C37" s="10"/>
      <c r="D37" s="10">
        <v>2</v>
      </c>
      <c r="E37" s="10">
        <v>32</v>
      </c>
      <c r="F37" s="10"/>
      <c r="G37" s="10"/>
      <c r="H37" s="10">
        <v>2</v>
      </c>
      <c r="I37" s="10">
        <v>32</v>
      </c>
    </row>
    <row r="38" spans="1:9" x14ac:dyDescent="0.25">
      <c r="A38" s="23" t="s">
        <v>191</v>
      </c>
      <c r="B38" s="10">
        <v>3</v>
      </c>
      <c r="C38" s="10">
        <v>38.666666666666664</v>
      </c>
      <c r="D38" s="10"/>
      <c r="E38" s="10"/>
      <c r="F38" s="10">
        <v>2</v>
      </c>
      <c r="G38" s="10">
        <v>62</v>
      </c>
      <c r="H38" s="10">
        <v>5</v>
      </c>
      <c r="I38" s="10">
        <v>48</v>
      </c>
    </row>
    <row r="39" spans="1:9" x14ac:dyDescent="0.25">
      <c r="A39" s="23" t="s">
        <v>194</v>
      </c>
      <c r="B39" s="10">
        <v>2</v>
      </c>
      <c r="C39" s="10">
        <v>31.5</v>
      </c>
      <c r="D39" s="10"/>
      <c r="E39" s="10"/>
      <c r="F39" s="10">
        <v>1</v>
      </c>
      <c r="G39" s="10">
        <v>62</v>
      </c>
      <c r="H39" s="10">
        <v>3</v>
      </c>
      <c r="I39" s="10">
        <v>41.666666666666664</v>
      </c>
    </row>
    <row r="40" spans="1:9" x14ac:dyDescent="0.25">
      <c r="A40" s="23" t="s">
        <v>207</v>
      </c>
      <c r="B40" s="10">
        <v>23</v>
      </c>
      <c r="C40" s="10">
        <v>42.869565217391305</v>
      </c>
      <c r="D40" s="10">
        <v>7</v>
      </c>
      <c r="E40" s="10">
        <v>42.285714285714285</v>
      </c>
      <c r="F40" s="10">
        <v>9</v>
      </c>
      <c r="G40" s="10">
        <v>46</v>
      </c>
      <c r="H40" s="10">
        <v>39</v>
      </c>
      <c r="I40" s="10">
        <v>43.487179487179489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2F981-2D9C-4311-ABD4-9ED4D24378C2}">
  <dimension ref="A1:F96"/>
  <sheetViews>
    <sheetView tabSelected="1" workbookViewId="0">
      <selection activeCell="A4" sqref="A4"/>
    </sheetView>
  </sheetViews>
  <sheetFormatPr defaultRowHeight="15" x14ac:dyDescent="0.25"/>
  <cols>
    <col min="1" max="1" width="32.42578125" bestFit="1" customWidth="1"/>
    <col min="2" max="2" width="28.5703125" style="10" bestFit="1" customWidth="1"/>
    <col min="3" max="5" width="15.42578125" bestFit="1" customWidth="1"/>
    <col min="6" max="6" width="10" bestFit="1" customWidth="1"/>
    <col min="7" max="7" width="23.85546875" bestFit="1" customWidth="1"/>
    <col min="8" max="8" width="21.85546875" bestFit="1" customWidth="1"/>
    <col min="9" max="9" width="23.42578125" bestFit="1" customWidth="1"/>
    <col min="10" max="10" width="25.28515625" bestFit="1" customWidth="1"/>
    <col min="11" max="11" width="22.85546875" bestFit="1" customWidth="1"/>
    <col min="12" max="12" width="23.7109375" bestFit="1" customWidth="1"/>
    <col min="13" max="13" width="16.42578125" bestFit="1" customWidth="1"/>
    <col min="14" max="14" width="24.140625" bestFit="1" customWidth="1"/>
    <col min="15" max="15" width="23.42578125" bestFit="1" customWidth="1"/>
    <col min="16" max="16" width="21.42578125" bestFit="1" customWidth="1"/>
    <col min="17" max="17" width="22" bestFit="1" customWidth="1"/>
    <col min="18" max="18" width="24.140625" bestFit="1" customWidth="1"/>
    <col min="19" max="19" width="20.42578125" bestFit="1" customWidth="1"/>
    <col min="20" max="20" width="20.85546875" bestFit="1" customWidth="1"/>
    <col min="21" max="21" width="20.7109375" bestFit="1" customWidth="1"/>
    <col min="22" max="22" width="21.140625" bestFit="1" customWidth="1"/>
    <col min="23" max="23" width="20.7109375" bestFit="1" customWidth="1"/>
    <col min="24" max="24" width="19" bestFit="1" customWidth="1"/>
    <col min="25" max="25" width="16" bestFit="1" customWidth="1"/>
    <col min="26" max="26" width="18.28515625" bestFit="1" customWidth="1"/>
    <col min="27" max="27" width="18.140625" bestFit="1" customWidth="1"/>
    <col min="28" max="28" width="16.7109375" bestFit="1" customWidth="1"/>
    <col min="29" max="29" width="28.7109375" bestFit="1" customWidth="1"/>
    <col min="30" max="30" width="18.28515625" bestFit="1" customWidth="1"/>
    <col min="31" max="31" width="19.140625" bestFit="1" customWidth="1"/>
    <col min="32" max="32" width="20" bestFit="1" customWidth="1"/>
    <col min="33" max="33" width="20.28515625" bestFit="1" customWidth="1"/>
    <col min="34" max="34" width="21.42578125" bestFit="1" customWidth="1"/>
    <col min="35" max="35" width="17" bestFit="1" customWidth="1"/>
    <col min="36" max="36" width="21.85546875" bestFit="1" customWidth="1"/>
    <col min="37" max="37" width="20.7109375" bestFit="1" customWidth="1"/>
    <col min="38" max="38" width="15.7109375" bestFit="1" customWidth="1"/>
    <col min="39" max="39" width="21.140625" bestFit="1" customWidth="1"/>
    <col min="40" max="40" width="19.7109375" bestFit="1" customWidth="1"/>
    <col min="41" max="41" width="28.140625" bestFit="1" customWidth="1"/>
    <col min="42" max="42" width="26.140625" bestFit="1" customWidth="1"/>
    <col min="43" max="43" width="19.7109375" bestFit="1" customWidth="1"/>
    <col min="44" max="44" width="21.5703125" bestFit="1" customWidth="1"/>
    <col min="45" max="45" width="23.85546875" bestFit="1" customWidth="1"/>
    <col min="46" max="46" width="20.7109375" bestFit="1" customWidth="1"/>
    <col min="47" max="47" width="19" bestFit="1" customWidth="1"/>
    <col min="48" max="48" width="19.140625" bestFit="1" customWidth="1"/>
    <col min="49" max="49" width="16.7109375" bestFit="1" customWidth="1"/>
    <col min="50" max="50" width="18.28515625" bestFit="1" customWidth="1"/>
    <col min="51" max="51" width="22.85546875" bestFit="1" customWidth="1"/>
    <col min="52" max="52" width="13.85546875" bestFit="1" customWidth="1"/>
    <col min="53" max="53" width="15.5703125" bestFit="1" customWidth="1"/>
    <col min="54" max="54" width="19.5703125" bestFit="1" customWidth="1"/>
    <col min="55" max="55" width="20.85546875" bestFit="1" customWidth="1"/>
    <col min="56" max="56" width="13.42578125" bestFit="1" customWidth="1"/>
    <col min="57" max="57" width="18.28515625" bestFit="1" customWidth="1"/>
    <col min="58" max="58" width="21.5703125" bestFit="1" customWidth="1"/>
    <col min="59" max="59" width="16.28515625" bestFit="1" customWidth="1"/>
    <col min="60" max="60" width="24" bestFit="1" customWidth="1"/>
    <col min="61" max="61" width="14.5703125" bestFit="1" customWidth="1"/>
    <col min="62" max="62" width="17.5703125" bestFit="1" customWidth="1"/>
    <col min="63" max="63" width="21.140625" bestFit="1" customWidth="1"/>
    <col min="64" max="64" width="18.28515625" bestFit="1" customWidth="1"/>
    <col min="65" max="65" width="19.5703125" bestFit="1" customWidth="1"/>
    <col min="66" max="66" width="18.7109375" bestFit="1" customWidth="1"/>
    <col min="67" max="67" width="17.85546875" bestFit="1" customWidth="1"/>
    <col min="68" max="68" width="22.85546875" bestFit="1" customWidth="1"/>
    <col min="69" max="69" width="26.5703125" bestFit="1" customWidth="1"/>
    <col min="70" max="70" width="20.28515625" bestFit="1" customWidth="1"/>
    <col min="71" max="71" width="24" bestFit="1" customWidth="1"/>
    <col min="72" max="72" width="15.85546875" bestFit="1" customWidth="1"/>
    <col min="73" max="73" width="20" bestFit="1" customWidth="1"/>
    <col min="74" max="74" width="23.7109375" bestFit="1" customWidth="1"/>
    <col min="75" max="75" width="19.28515625" bestFit="1" customWidth="1"/>
    <col min="76" max="76" width="25.5703125" bestFit="1" customWidth="1"/>
    <col min="77" max="77" width="19.5703125" bestFit="1" customWidth="1"/>
    <col min="78" max="78" width="18.140625" bestFit="1" customWidth="1"/>
    <col min="79" max="79" width="22.140625" bestFit="1" customWidth="1"/>
    <col min="80" max="80" width="21.85546875" bestFit="1" customWidth="1"/>
    <col min="81" max="81" width="20.140625" bestFit="1" customWidth="1"/>
    <col min="82" max="82" width="20" bestFit="1" customWidth="1"/>
    <col min="83" max="83" width="19.7109375" bestFit="1" customWidth="1"/>
    <col min="84" max="84" width="23.28515625" bestFit="1" customWidth="1"/>
    <col min="85" max="85" width="6.28515625" bestFit="1" customWidth="1"/>
    <col min="86" max="86" width="10" bestFit="1" customWidth="1"/>
  </cols>
  <sheetData>
    <row r="1" spans="1:6" x14ac:dyDescent="0.25">
      <c r="A1" s="8" t="s">
        <v>181</v>
      </c>
      <c r="B1" t="s">
        <v>218</v>
      </c>
    </row>
    <row r="3" spans="1:6" x14ac:dyDescent="0.25">
      <c r="A3" s="8" t="s">
        <v>217</v>
      </c>
      <c r="B3"/>
    </row>
    <row r="4" spans="1:6" x14ac:dyDescent="0.25">
      <c r="B4"/>
      <c r="C4" t="s">
        <v>183</v>
      </c>
      <c r="D4" t="s">
        <v>182</v>
      </c>
      <c r="E4" t="s">
        <v>184</v>
      </c>
      <c r="F4" t="s">
        <v>207</v>
      </c>
    </row>
    <row r="5" spans="1:6" x14ac:dyDescent="0.25">
      <c r="A5" t="s">
        <v>176</v>
      </c>
      <c r="B5" t="s">
        <v>81</v>
      </c>
      <c r="C5" s="10">
        <v>1</v>
      </c>
      <c r="D5" s="10"/>
      <c r="E5" s="10"/>
      <c r="F5" s="10">
        <v>1</v>
      </c>
    </row>
    <row r="6" spans="1:6" x14ac:dyDescent="0.25">
      <c r="B6" t="s">
        <v>85</v>
      </c>
      <c r="C6" s="10"/>
      <c r="D6" s="10">
        <v>1</v>
      </c>
      <c r="E6" s="10"/>
      <c r="F6" s="10">
        <v>1</v>
      </c>
    </row>
    <row r="7" spans="1:6" x14ac:dyDescent="0.25">
      <c r="B7" t="s">
        <v>110</v>
      </c>
      <c r="C7" s="10">
        <v>1</v>
      </c>
      <c r="D7" s="10"/>
      <c r="E7" s="10"/>
      <c r="F7" s="10">
        <v>1</v>
      </c>
    </row>
    <row r="8" spans="1:6" x14ac:dyDescent="0.25">
      <c r="B8" t="s">
        <v>117</v>
      </c>
      <c r="C8" s="10"/>
      <c r="D8" s="10">
        <v>1</v>
      </c>
      <c r="E8" s="10"/>
      <c r="F8" s="10">
        <v>1</v>
      </c>
    </row>
    <row r="9" spans="1:6" x14ac:dyDescent="0.25">
      <c r="B9" t="s">
        <v>122</v>
      </c>
      <c r="C9" s="10">
        <v>1</v>
      </c>
      <c r="D9" s="10"/>
      <c r="E9" s="10"/>
      <c r="F9" s="10">
        <v>1</v>
      </c>
    </row>
    <row r="10" spans="1:6" x14ac:dyDescent="0.25">
      <c r="B10" t="s">
        <v>134</v>
      </c>
      <c r="C10" s="10">
        <v>1</v>
      </c>
      <c r="D10" s="10"/>
      <c r="E10" s="10"/>
      <c r="F10" s="10">
        <v>1</v>
      </c>
    </row>
    <row r="11" spans="1:6" x14ac:dyDescent="0.25">
      <c r="B11" t="s">
        <v>136</v>
      </c>
      <c r="C11" s="10"/>
      <c r="D11" s="10"/>
      <c r="E11" s="10">
        <v>1</v>
      </c>
      <c r="F11" s="10">
        <v>1</v>
      </c>
    </row>
    <row r="12" spans="1:6" x14ac:dyDescent="0.25">
      <c r="B12" t="s">
        <v>139</v>
      </c>
      <c r="C12" s="10">
        <v>1</v>
      </c>
      <c r="D12" s="10"/>
      <c r="E12" s="10"/>
      <c r="F12" s="10">
        <v>1</v>
      </c>
    </row>
    <row r="13" spans="1:6" x14ac:dyDescent="0.25">
      <c r="B13" t="s">
        <v>151</v>
      </c>
      <c r="C13" s="10">
        <v>1</v>
      </c>
      <c r="D13" s="10"/>
      <c r="E13" s="10"/>
      <c r="F13" s="10">
        <v>1</v>
      </c>
    </row>
    <row r="14" spans="1:6" x14ac:dyDescent="0.25">
      <c r="B14" t="s">
        <v>166</v>
      </c>
      <c r="C14" s="10">
        <v>1</v>
      </c>
      <c r="D14" s="10"/>
      <c r="E14" s="10"/>
      <c r="F14" s="10">
        <v>1</v>
      </c>
    </row>
    <row r="15" spans="1:6" x14ac:dyDescent="0.25">
      <c r="A15" t="s">
        <v>208</v>
      </c>
      <c r="B15"/>
      <c r="C15" s="10">
        <v>7</v>
      </c>
      <c r="D15" s="10">
        <v>2</v>
      </c>
      <c r="E15" s="10">
        <v>1</v>
      </c>
      <c r="F15" s="10">
        <v>10</v>
      </c>
    </row>
    <row r="16" spans="1:6" x14ac:dyDescent="0.25">
      <c r="B16"/>
      <c r="C16" s="10"/>
      <c r="D16" s="10"/>
      <c r="E16" s="10"/>
      <c r="F16" s="10"/>
    </row>
    <row r="17" spans="1:6" x14ac:dyDescent="0.25">
      <c r="A17" t="s">
        <v>175</v>
      </c>
      <c r="B17" t="s">
        <v>83</v>
      </c>
      <c r="C17" s="10">
        <v>1</v>
      </c>
      <c r="D17" s="10"/>
      <c r="E17" s="10"/>
      <c r="F17" s="10">
        <v>1</v>
      </c>
    </row>
    <row r="18" spans="1:6" x14ac:dyDescent="0.25">
      <c r="B18" t="s">
        <v>84</v>
      </c>
      <c r="C18" s="10"/>
      <c r="D18" s="10"/>
      <c r="E18" s="10">
        <v>1</v>
      </c>
      <c r="F18" s="10">
        <v>1</v>
      </c>
    </row>
    <row r="19" spans="1:6" x14ac:dyDescent="0.25">
      <c r="B19" t="s">
        <v>88</v>
      </c>
      <c r="C19" s="10">
        <v>1</v>
      </c>
      <c r="D19" s="10"/>
      <c r="E19" s="10"/>
      <c r="F19" s="10">
        <v>1</v>
      </c>
    </row>
    <row r="20" spans="1:6" x14ac:dyDescent="0.25">
      <c r="B20" t="s">
        <v>94</v>
      </c>
      <c r="C20" s="10"/>
      <c r="D20" s="10"/>
      <c r="E20" s="10">
        <v>1</v>
      </c>
      <c r="F20" s="10">
        <v>1</v>
      </c>
    </row>
    <row r="21" spans="1:6" x14ac:dyDescent="0.25">
      <c r="B21" t="s">
        <v>100</v>
      </c>
      <c r="C21" s="10"/>
      <c r="D21" s="10">
        <v>1</v>
      </c>
      <c r="E21" s="10"/>
      <c r="F21" s="10">
        <v>1</v>
      </c>
    </row>
    <row r="22" spans="1:6" x14ac:dyDescent="0.25">
      <c r="B22" t="s">
        <v>102</v>
      </c>
      <c r="C22" s="10">
        <v>1</v>
      </c>
      <c r="D22" s="10"/>
      <c r="E22" s="10"/>
      <c r="F22" s="10">
        <v>1</v>
      </c>
    </row>
    <row r="23" spans="1:6" x14ac:dyDescent="0.25">
      <c r="B23" t="s">
        <v>106</v>
      </c>
      <c r="C23" s="10"/>
      <c r="D23" s="10"/>
      <c r="E23" s="10">
        <v>1</v>
      </c>
      <c r="F23" s="10">
        <v>1</v>
      </c>
    </row>
    <row r="24" spans="1:6" x14ac:dyDescent="0.25">
      <c r="B24" t="s">
        <v>109</v>
      </c>
      <c r="C24" s="10">
        <v>1</v>
      </c>
      <c r="D24" s="10"/>
      <c r="E24" s="10"/>
      <c r="F24" s="10">
        <v>1</v>
      </c>
    </row>
    <row r="25" spans="1:6" x14ac:dyDescent="0.25">
      <c r="B25" t="s">
        <v>111</v>
      </c>
      <c r="C25" s="10"/>
      <c r="D25" s="10"/>
      <c r="E25" s="10">
        <v>1</v>
      </c>
      <c r="F25" s="10">
        <v>1</v>
      </c>
    </row>
    <row r="26" spans="1:6" x14ac:dyDescent="0.25">
      <c r="B26" t="s">
        <v>115</v>
      </c>
      <c r="C26" s="10">
        <v>1</v>
      </c>
      <c r="D26" s="10"/>
      <c r="E26" s="10"/>
      <c r="F26" s="10">
        <v>1</v>
      </c>
    </row>
    <row r="27" spans="1:6" x14ac:dyDescent="0.25">
      <c r="B27" t="s">
        <v>120</v>
      </c>
      <c r="C27" s="10"/>
      <c r="D27" s="10"/>
      <c r="E27" s="10">
        <v>1</v>
      </c>
      <c r="F27" s="10">
        <v>1</v>
      </c>
    </row>
    <row r="28" spans="1:6" x14ac:dyDescent="0.25">
      <c r="B28" t="s">
        <v>121</v>
      </c>
      <c r="C28" s="10"/>
      <c r="D28" s="10">
        <v>1</v>
      </c>
      <c r="E28" s="10"/>
      <c r="F28" s="10">
        <v>1</v>
      </c>
    </row>
    <row r="29" spans="1:6" x14ac:dyDescent="0.25">
      <c r="B29" t="s">
        <v>127</v>
      </c>
      <c r="C29" s="10">
        <v>1</v>
      </c>
      <c r="D29" s="10"/>
      <c r="E29" s="10"/>
      <c r="F29" s="10">
        <v>1</v>
      </c>
    </row>
    <row r="30" spans="1:6" x14ac:dyDescent="0.25">
      <c r="B30" t="s">
        <v>129</v>
      </c>
      <c r="C30" s="10"/>
      <c r="D30" s="10">
        <v>1</v>
      </c>
      <c r="E30" s="10"/>
      <c r="F30" s="10">
        <v>1</v>
      </c>
    </row>
    <row r="31" spans="1:6" x14ac:dyDescent="0.25">
      <c r="B31" t="s">
        <v>135</v>
      </c>
      <c r="C31" s="10">
        <v>1</v>
      </c>
      <c r="D31" s="10"/>
      <c r="E31" s="10"/>
      <c r="F31" s="10">
        <v>1</v>
      </c>
    </row>
    <row r="32" spans="1:6" x14ac:dyDescent="0.25">
      <c r="B32" t="s">
        <v>140</v>
      </c>
      <c r="C32" s="10">
        <v>1</v>
      </c>
      <c r="D32" s="10"/>
      <c r="E32" s="10"/>
      <c r="F32" s="10">
        <v>1</v>
      </c>
    </row>
    <row r="33" spans="1:6" x14ac:dyDescent="0.25">
      <c r="B33" t="s">
        <v>145</v>
      </c>
      <c r="C33" s="10">
        <v>1</v>
      </c>
      <c r="D33" s="10"/>
      <c r="E33" s="10"/>
      <c r="F33" s="10">
        <v>1</v>
      </c>
    </row>
    <row r="34" spans="1:6" x14ac:dyDescent="0.25">
      <c r="B34" t="s">
        <v>152</v>
      </c>
      <c r="C34" s="10">
        <v>1</v>
      </c>
      <c r="D34" s="10"/>
      <c r="E34" s="10"/>
      <c r="F34" s="10">
        <v>1</v>
      </c>
    </row>
    <row r="35" spans="1:6" x14ac:dyDescent="0.25">
      <c r="B35" t="s">
        <v>165</v>
      </c>
      <c r="C35" s="10">
        <v>1</v>
      </c>
      <c r="D35" s="10"/>
      <c r="E35" s="10"/>
      <c r="F35" s="10">
        <v>1</v>
      </c>
    </row>
    <row r="36" spans="1:6" x14ac:dyDescent="0.25">
      <c r="A36" t="s">
        <v>209</v>
      </c>
      <c r="B36"/>
      <c r="C36" s="10">
        <v>11</v>
      </c>
      <c r="D36" s="10">
        <v>3</v>
      </c>
      <c r="E36" s="10">
        <v>5</v>
      </c>
      <c r="F36" s="10">
        <v>19</v>
      </c>
    </row>
    <row r="37" spans="1:6" x14ac:dyDescent="0.25">
      <c r="B37"/>
      <c r="C37" s="10"/>
      <c r="D37" s="10"/>
      <c r="E37" s="10"/>
      <c r="F37" s="10"/>
    </row>
    <row r="38" spans="1:6" x14ac:dyDescent="0.25">
      <c r="A38" t="s">
        <v>187</v>
      </c>
      <c r="B38" t="s">
        <v>103</v>
      </c>
      <c r="C38" s="10"/>
      <c r="D38" s="10">
        <v>1</v>
      </c>
      <c r="E38" s="10"/>
      <c r="F38" s="10">
        <v>1</v>
      </c>
    </row>
    <row r="39" spans="1:6" x14ac:dyDescent="0.25">
      <c r="B39" t="s">
        <v>112</v>
      </c>
      <c r="C39" s="10"/>
      <c r="D39" s="10">
        <v>1</v>
      </c>
      <c r="E39" s="10"/>
      <c r="F39" s="10">
        <v>1</v>
      </c>
    </row>
    <row r="40" spans="1:6" x14ac:dyDescent="0.25">
      <c r="A40" t="s">
        <v>210</v>
      </c>
      <c r="B40"/>
      <c r="C40" s="10"/>
      <c r="D40" s="10">
        <v>2</v>
      </c>
      <c r="E40" s="10"/>
      <c r="F40" s="10">
        <v>2</v>
      </c>
    </row>
    <row r="41" spans="1:6" x14ac:dyDescent="0.25">
      <c r="B41"/>
      <c r="C41" s="10"/>
      <c r="D41" s="10"/>
      <c r="E41" s="10"/>
      <c r="F41" s="10"/>
    </row>
    <row r="42" spans="1:6" x14ac:dyDescent="0.25">
      <c r="A42" t="s">
        <v>191</v>
      </c>
      <c r="B42" t="s">
        <v>101</v>
      </c>
      <c r="C42" s="10">
        <v>1</v>
      </c>
      <c r="D42" s="10"/>
      <c r="E42" s="10"/>
      <c r="F42" s="10">
        <v>1</v>
      </c>
    </row>
    <row r="43" spans="1:6" x14ac:dyDescent="0.25">
      <c r="B43" t="s">
        <v>123</v>
      </c>
      <c r="C43" s="10">
        <v>1</v>
      </c>
      <c r="D43" s="10"/>
      <c r="E43" s="10"/>
      <c r="F43" s="10">
        <v>1</v>
      </c>
    </row>
    <row r="44" spans="1:6" x14ac:dyDescent="0.25">
      <c r="B44" t="s">
        <v>124</v>
      </c>
      <c r="C44" s="10"/>
      <c r="D44" s="10"/>
      <c r="E44" s="10">
        <v>1</v>
      </c>
      <c r="F44" s="10">
        <v>1</v>
      </c>
    </row>
    <row r="45" spans="1:6" x14ac:dyDescent="0.25">
      <c r="B45" t="s">
        <v>148</v>
      </c>
      <c r="C45" s="10"/>
      <c r="D45" s="10"/>
      <c r="E45" s="10">
        <v>1</v>
      </c>
      <c r="F45" s="10">
        <v>1</v>
      </c>
    </row>
    <row r="46" spans="1:6" x14ac:dyDescent="0.25">
      <c r="B46" t="s">
        <v>161</v>
      </c>
      <c r="C46" s="10">
        <v>1</v>
      </c>
      <c r="D46" s="10"/>
      <c r="E46" s="10"/>
      <c r="F46" s="10">
        <v>1</v>
      </c>
    </row>
    <row r="47" spans="1:6" x14ac:dyDescent="0.25">
      <c r="A47" t="s">
        <v>211</v>
      </c>
      <c r="B47"/>
      <c r="C47" s="10">
        <v>3</v>
      </c>
      <c r="D47" s="10"/>
      <c r="E47" s="10">
        <v>2</v>
      </c>
      <c r="F47" s="10">
        <v>5</v>
      </c>
    </row>
    <row r="48" spans="1:6" x14ac:dyDescent="0.25">
      <c r="B48"/>
      <c r="C48" s="10"/>
      <c r="D48" s="10"/>
      <c r="E48" s="10"/>
      <c r="F48" s="10"/>
    </row>
    <row r="49" spans="1:6" x14ac:dyDescent="0.25">
      <c r="A49" t="s">
        <v>194</v>
      </c>
      <c r="B49" t="s">
        <v>98</v>
      </c>
      <c r="C49" s="10"/>
      <c r="D49" s="10"/>
      <c r="E49" s="10">
        <v>1</v>
      </c>
      <c r="F49" s="10">
        <v>1</v>
      </c>
    </row>
    <row r="50" spans="1:6" x14ac:dyDescent="0.25">
      <c r="B50" t="s">
        <v>114</v>
      </c>
      <c r="C50" s="10">
        <v>1</v>
      </c>
      <c r="D50" s="10"/>
      <c r="E50" s="10"/>
      <c r="F50" s="10">
        <v>1</v>
      </c>
    </row>
    <row r="51" spans="1:6" x14ac:dyDescent="0.25">
      <c r="B51" t="s">
        <v>160</v>
      </c>
      <c r="C51" s="10">
        <v>1</v>
      </c>
      <c r="D51" s="10"/>
      <c r="E51" s="10"/>
      <c r="F51" s="10">
        <v>1</v>
      </c>
    </row>
    <row r="52" spans="1:6" x14ac:dyDescent="0.25">
      <c r="A52" t="s">
        <v>212</v>
      </c>
      <c r="B52"/>
      <c r="C52" s="10">
        <v>2</v>
      </c>
      <c r="D52" s="10"/>
      <c r="E52" s="10">
        <v>1</v>
      </c>
      <c r="F52" s="10">
        <v>3</v>
      </c>
    </row>
    <row r="53" spans="1:6" x14ac:dyDescent="0.25">
      <c r="B53"/>
      <c r="C53" s="10"/>
      <c r="D53" s="10"/>
      <c r="E53" s="10"/>
      <c r="F53" s="10"/>
    </row>
    <row r="54" spans="1:6" x14ac:dyDescent="0.25">
      <c r="A54" t="s">
        <v>207</v>
      </c>
      <c r="B54"/>
      <c r="C54" s="10">
        <v>23</v>
      </c>
      <c r="D54" s="10">
        <v>7</v>
      </c>
      <c r="E54" s="10">
        <v>9</v>
      </c>
      <c r="F54" s="10">
        <v>39</v>
      </c>
    </row>
    <row r="55" spans="1:6" x14ac:dyDescent="0.25">
      <c r="B55"/>
    </row>
    <row r="56" spans="1:6" x14ac:dyDescent="0.25">
      <c r="B56"/>
    </row>
    <row r="57" spans="1:6" x14ac:dyDescent="0.25">
      <c r="B57"/>
    </row>
    <row r="58" spans="1:6" x14ac:dyDescent="0.25">
      <c r="B58"/>
    </row>
    <row r="59" spans="1:6" x14ac:dyDescent="0.25">
      <c r="B59"/>
    </row>
    <row r="60" spans="1:6" x14ac:dyDescent="0.25">
      <c r="B60"/>
    </row>
    <row r="61" spans="1:6" x14ac:dyDescent="0.25">
      <c r="B61"/>
    </row>
    <row r="62" spans="1:6" x14ac:dyDescent="0.25">
      <c r="B62"/>
    </row>
    <row r="63" spans="1:6" x14ac:dyDescent="0.25">
      <c r="B63"/>
    </row>
    <row r="64" spans="1:6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zoomScale="115" zoomScaleNormal="115" workbookViewId="0">
      <selection activeCell="E4" sqref="E4"/>
    </sheetView>
  </sheetViews>
  <sheetFormatPr defaultColWidth="8.85546875" defaultRowHeight="14.25" x14ac:dyDescent="0.25"/>
  <cols>
    <col min="1" max="1" width="24" style="16" bestFit="1" customWidth="1"/>
    <col min="2" max="2" width="30" style="15" bestFit="1" customWidth="1"/>
    <col min="3" max="3" width="36.42578125" style="15" bestFit="1" customWidth="1"/>
    <col min="4" max="4" width="20.85546875" style="15" bestFit="1" customWidth="1"/>
    <col min="5" max="5" width="20.85546875" style="27" customWidth="1"/>
    <col min="6" max="6" width="22.28515625" style="15" bestFit="1" customWidth="1"/>
    <col min="7" max="7" width="12.85546875" style="15" bestFit="1" customWidth="1"/>
    <col min="8" max="8" width="26" style="16" bestFit="1" customWidth="1"/>
    <col min="9" max="9" width="17" style="16" bestFit="1" customWidth="1"/>
    <col min="10" max="10" width="18.7109375" style="15" bestFit="1" customWidth="1"/>
    <col min="11" max="11" width="23.5703125" style="15" bestFit="1" customWidth="1"/>
    <col min="12" max="16384" width="8.85546875" style="15"/>
  </cols>
  <sheetData>
    <row r="1" spans="1:11" s="22" customFormat="1" x14ac:dyDescent="0.25">
      <c r="A1" s="21" t="s">
        <v>185</v>
      </c>
      <c r="B1" s="22" t="s">
        <v>1</v>
      </c>
      <c r="C1" s="22" t="s">
        <v>0</v>
      </c>
      <c r="D1" s="22" t="s">
        <v>2</v>
      </c>
      <c r="E1" s="25" t="s">
        <v>215</v>
      </c>
      <c r="F1" s="22" t="s">
        <v>3</v>
      </c>
      <c r="G1" s="22" t="s">
        <v>4</v>
      </c>
      <c r="H1" s="21" t="s">
        <v>178</v>
      </c>
      <c r="I1" s="21" t="s">
        <v>179</v>
      </c>
      <c r="J1" s="22" t="s">
        <v>180</v>
      </c>
      <c r="K1" s="22" t="s">
        <v>181</v>
      </c>
    </row>
    <row r="2" spans="1:11" x14ac:dyDescent="0.25">
      <c r="A2" s="11">
        <v>156456</v>
      </c>
      <c r="B2" s="12" t="s">
        <v>82</v>
      </c>
      <c r="C2" s="13" t="s">
        <v>5</v>
      </c>
      <c r="D2" s="14">
        <v>27480</v>
      </c>
      <c r="E2" s="26">
        <f ca="1">YEAR(NOW())-YEAR(Tabel3[[#This Row],[Geboortedatum]])</f>
        <v>47</v>
      </c>
      <c r="F2" s="15" t="s">
        <v>186</v>
      </c>
      <c r="G2" s="15" t="s">
        <v>187</v>
      </c>
      <c r="H2" s="16">
        <v>100</v>
      </c>
      <c r="I2" s="17">
        <v>39722</v>
      </c>
      <c r="J2" s="15" t="s">
        <v>182</v>
      </c>
      <c r="K2" s="12" t="s">
        <v>95</v>
      </c>
    </row>
    <row r="3" spans="1:11" x14ac:dyDescent="0.25">
      <c r="A3" s="11">
        <v>772479</v>
      </c>
      <c r="B3" s="12" t="s">
        <v>81</v>
      </c>
      <c r="C3" s="13" t="s">
        <v>6</v>
      </c>
      <c r="D3" s="14">
        <v>20756</v>
      </c>
      <c r="E3" s="26">
        <f ca="1">YEAR(NOW())-YEAR(Tabel3[[#This Row],[Geboortedatum]])</f>
        <v>66</v>
      </c>
      <c r="F3" s="15" t="s">
        <v>198</v>
      </c>
      <c r="G3" s="15" t="s">
        <v>176</v>
      </c>
      <c r="H3" s="16">
        <v>90</v>
      </c>
      <c r="I3" s="17">
        <v>44409</v>
      </c>
      <c r="J3" s="15" t="s">
        <v>183</v>
      </c>
      <c r="K3" s="12" t="s">
        <v>128</v>
      </c>
    </row>
    <row r="4" spans="1:11" x14ac:dyDescent="0.25">
      <c r="A4" s="11">
        <v>734621</v>
      </c>
      <c r="B4" s="12" t="s">
        <v>83</v>
      </c>
      <c r="C4" s="13" t="s">
        <v>7</v>
      </c>
      <c r="D4" s="14">
        <v>28436</v>
      </c>
      <c r="E4" s="26">
        <f ca="1">YEAR(NOW())-YEAR(Tabel3[[#This Row],[Geboortedatum]])</f>
        <v>45</v>
      </c>
      <c r="F4" s="15" t="s">
        <v>173</v>
      </c>
      <c r="G4" s="15" t="s">
        <v>175</v>
      </c>
      <c r="H4" s="16">
        <v>100</v>
      </c>
      <c r="I4" s="17">
        <v>44228</v>
      </c>
      <c r="J4" s="15" t="s">
        <v>183</v>
      </c>
      <c r="K4" s="12" t="s">
        <v>168</v>
      </c>
    </row>
    <row r="5" spans="1:11" x14ac:dyDescent="0.25">
      <c r="A5" s="11">
        <v>146865</v>
      </c>
      <c r="B5" s="12" t="s">
        <v>84</v>
      </c>
      <c r="C5" s="13" t="s">
        <v>8</v>
      </c>
      <c r="D5" s="14">
        <v>36592</v>
      </c>
      <c r="E5" s="26">
        <f ca="1">YEAR(NOW())-YEAR(Tabel3[[#This Row],[Geboortedatum]])</f>
        <v>22</v>
      </c>
      <c r="F5" s="15" t="s">
        <v>174</v>
      </c>
      <c r="G5" s="15" t="s">
        <v>175</v>
      </c>
      <c r="H5" s="16">
        <v>100</v>
      </c>
      <c r="I5" s="17">
        <v>43891</v>
      </c>
      <c r="J5" s="15" t="s">
        <v>184</v>
      </c>
      <c r="K5" s="12" t="s">
        <v>168</v>
      </c>
    </row>
    <row r="6" spans="1:11" x14ac:dyDescent="0.25">
      <c r="A6" s="11">
        <v>341235</v>
      </c>
      <c r="B6" s="12" t="s">
        <v>85</v>
      </c>
      <c r="C6" s="13" t="s">
        <v>9</v>
      </c>
      <c r="D6" s="14">
        <v>22894</v>
      </c>
      <c r="E6" s="26">
        <f ca="1">YEAR(NOW())-YEAR(Tabel3[[#This Row],[Geboortedatum]])</f>
        <v>60</v>
      </c>
      <c r="F6" s="15" t="s">
        <v>177</v>
      </c>
      <c r="G6" s="15" t="s">
        <v>176</v>
      </c>
      <c r="H6" s="16">
        <v>100</v>
      </c>
      <c r="I6" s="17">
        <v>43282</v>
      </c>
      <c r="J6" s="15" t="s">
        <v>182</v>
      </c>
      <c r="K6" s="12" t="s">
        <v>81</v>
      </c>
    </row>
    <row r="7" spans="1:11" x14ac:dyDescent="0.25">
      <c r="A7" s="11">
        <v>971533</v>
      </c>
      <c r="B7" s="12" t="s">
        <v>86</v>
      </c>
      <c r="C7" s="13" t="s">
        <v>10</v>
      </c>
      <c r="D7" s="14">
        <v>28765</v>
      </c>
      <c r="E7" s="26">
        <f ca="1">YEAR(NOW())-YEAR(Tabel3[[#This Row],[Geboortedatum]])</f>
        <v>44</v>
      </c>
      <c r="F7" s="15" t="s">
        <v>177</v>
      </c>
      <c r="G7" s="15" t="s">
        <v>176</v>
      </c>
      <c r="H7" s="16">
        <v>80</v>
      </c>
      <c r="I7" s="17">
        <v>39360</v>
      </c>
      <c r="J7" s="15" t="s">
        <v>182</v>
      </c>
      <c r="K7" s="12" t="s">
        <v>81</v>
      </c>
    </row>
    <row r="8" spans="1:11" x14ac:dyDescent="0.25">
      <c r="A8" s="11">
        <v>457216</v>
      </c>
      <c r="B8" s="12" t="s">
        <v>87</v>
      </c>
      <c r="C8" s="13" t="s">
        <v>11</v>
      </c>
      <c r="D8" s="14">
        <v>30315</v>
      </c>
      <c r="E8" s="26">
        <f ca="1">YEAR(NOW())-YEAR(Tabel3[[#This Row],[Geboortedatum]])</f>
        <v>40</v>
      </c>
      <c r="F8" s="15" t="s">
        <v>190</v>
      </c>
      <c r="G8" s="15" t="s">
        <v>191</v>
      </c>
      <c r="H8" s="16">
        <v>60</v>
      </c>
      <c r="I8" s="17">
        <v>39995</v>
      </c>
      <c r="J8" s="15" t="s">
        <v>183</v>
      </c>
      <c r="K8" s="12" t="s">
        <v>118</v>
      </c>
    </row>
    <row r="9" spans="1:11" x14ac:dyDescent="0.25">
      <c r="A9" s="11">
        <v>842662</v>
      </c>
      <c r="B9" s="12" t="s">
        <v>88</v>
      </c>
      <c r="C9" s="13" t="s">
        <v>12</v>
      </c>
      <c r="D9" s="14">
        <v>22051</v>
      </c>
      <c r="E9" s="26">
        <f ca="1">YEAR(NOW())-YEAR(Tabel3[[#This Row],[Geboortedatum]])</f>
        <v>62</v>
      </c>
      <c r="F9" s="15" t="s">
        <v>171</v>
      </c>
      <c r="G9" s="15" t="s">
        <v>175</v>
      </c>
      <c r="H9" s="16">
        <v>90</v>
      </c>
      <c r="I9" s="17">
        <v>44197</v>
      </c>
      <c r="J9" s="15" t="s">
        <v>183</v>
      </c>
      <c r="K9" s="12" t="s">
        <v>168</v>
      </c>
    </row>
    <row r="10" spans="1:11" x14ac:dyDescent="0.25">
      <c r="A10" s="11">
        <v>739281</v>
      </c>
      <c r="B10" s="12" t="s">
        <v>89</v>
      </c>
      <c r="C10" s="13" t="s">
        <v>93</v>
      </c>
      <c r="D10" s="14">
        <v>25607</v>
      </c>
      <c r="E10" s="26">
        <f ca="1">YEAR(NOW())-YEAR(Tabel3[[#This Row],[Geboortedatum]])</f>
        <v>52</v>
      </c>
      <c r="F10" s="15" t="s">
        <v>172</v>
      </c>
      <c r="G10" s="15" t="s">
        <v>176</v>
      </c>
      <c r="H10" s="16">
        <v>100</v>
      </c>
      <c r="I10" s="17">
        <v>40299</v>
      </c>
      <c r="J10" s="15" t="s">
        <v>182</v>
      </c>
      <c r="K10" s="12" t="s">
        <v>81</v>
      </c>
    </row>
    <row r="11" spans="1:11" x14ac:dyDescent="0.25">
      <c r="A11" s="11">
        <v>736295</v>
      </c>
      <c r="B11" s="12" t="s">
        <v>90</v>
      </c>
      <c r="C11" s="13" t="s">
        <v>13</v>
      </c>
      <c r="D11" s="14">
        <v>27188</v>
      </c>
      <c r="E11" s="26">
        <f ca="1">YEAR(NOW())-YEAR(Tabel3[[#This Row],[Geboortedatum]])</f>
        <v>48</v>
      </c>
      <c r="F11" s="15" t="s">
        <v>173</v>
      </c>
      <c r="G11" s="15" t="s">
        <v>175</v>
      </c>
      <c r="H11" s="16">
        <v>100</v>
      </c>
      <c r="I11" s="17">
        <v>36465</v>
      </c>
      <c r="J11" s="15" t="s">
        <v>182</v>
      </c>
      <c r="K11" s="12" t="s">
        <v>168</v>
      </c>
    </row>
    <row r="12" spans="1:11" x14ac:dyDescent="0.25">
      <c r="A12" s="11">
        <v>922134</v>
      </c>
      <c r="B12" s="12" t="s">
        <v>91</v>
      </c>
      <c r="C12" s="13" t="s">
        <v>92</v>
      </c>
      <c r="D12" s="14">
        <v>32326</v>
      </c>
      <c r="E12" s="26">
        <f ca="1">YEAR(NOW())-YEAR(Tabel3[[#This Row],[Geboortedatum]])</f>
        <v>34</v>
      </c>
      <c r="F12" s="15" t="s">
        <v>171</v>
      </c>
      <c r="G12" s="15" t="s">
        <v>175</v>
      </c>
      <c r="H12" s="16">
        <v>90</v>
      </c>
      <c r="I12" s="17">
        <v>37226</v>
      </c>
      <c r="J12" s="15" t="s">
        <v>182</v>
      </c>
      <c r="K12" s="12" t="s">
        <v>168</v>
      </c>
    </row>
    <row r="13" spans="1:11" x14ac:dyDescent="0.25">
      <c r="A13" s="11">
        <v>538274</v>
      </c>
      <c r="B13" s="12" t="s">
        <v>94</v>
      </c>
      <c r="C13" s="13" t="s">
        <v>14</v>
      </c>
      <c r="D13" s="14">
        <v>27004</v>
      </c>
      <c r="E13" s="26">
        <f ca="1">YEAR(NOW())-YEAR(Tabel3[[#This Row],[Geboortedatum]])</f>
        <v>49</v>
      </c>
      <c r="F13" s="15" t="s">
        <v>171</v>
      </c>
      <c r="G13" s="15" t="s">
        <v>175</v>
      </c>
      <c r="H13" s="16">
        <v>100</v>
      </c>
      <c r="I13" s="17">
        <v>44593</v>
      </c>
      <c r="J13" s="15" t="s">
        <v>184</v>
      </c>
      <c r="K13" s="12" t="s">
        <v>168</v>
      </c>
    </row>
    <row r="14" spans="1:11" x14ac:dyDescent="0.25">
      <c r="A14" s="11">
        <v>523487</v>
      </c>
      <c r="B14" s="12" t="s">
        <v>95</v>
      </c>
      <c r="C14" s="13" t="s">
        <v>15</v>
      </c>
      <c r="D14" s="14">
        <v>34740</v>
      </c>
      <c r="E14" s="26">
        <f ca="1">YEAR(NOW())-YEAR(Tabel3[[#This Row],[Geboortedatum]])</f>
        <v>27</v>
      </c>
      <c r="F14" s="15" t="s">
        <v>189</v>
      </c>
      <c r="G14" s="15" t="s">
        <v>187</v>
      </c>
      <c r="H14" s="16">
        <v>100</v>
      </c>
      <c r="I14" s="17">
        <v>42339</v>
      </c>
      <c r="J14" s="15" t="s">
        <v>182</v>
      </c>
      <c r="K14" s="12" t="s">
        <v>128</v>
      </c>
    </row>
    <row r="15" spans="1:11" x14ac:dyDescent="0.25">
      <c r="A15" s="11">
        <v>218374</v>
      </c>
      <c r="B15" s="12" t="s">
        <v>96</v>
      </c>
      <c r="C15" s="13" t="s">
        <v>16</v>
      </c>
      <c r="D15" s="14">
        <v>25388</v>
      </c>
      <c r="E15" s="26">
        <f ca="1">YEAR(NOW())-YEAR(Tabel3[[#This Row],[Geboortedatum]])</f>
        <v>53</v>
      </c>
      <c r="F15" s="15" t="s">
        <v>172</v>
      </c>
      <c r="G15" s="15" t="s">
        <v>176</v>
      </c>
      <c r="H15" s="16">
        <v>100</v>
      </c>
      <c r="I15" s="17">
        <v>40634</v>
      </c>
      <c r="J15" s="15" t="s">
        <v>182</v>
      </c>
      <c r="K15" s="12" t="s">
        <v>81</v>
      </c>
    </row>
    <row r="16" spans="1:11" x14ac:dyDescent="0.25">
      <c r="A16" s="11">
        <v>348271</v>
      </c>
      <c r="B16" s="12" t="s">
        <v>97</v>
      </c>
      <c r="C16" s="13" t="s">
        <v>17</v>
      </c>
      <c r="D16" s="14">
        <v>25035</v>
      </c>
      <c r="E16" s="26">
        <f ca="1">YEAR(NOW())-YEAR(Tabel3[[#This Row],[Geboortedatum]])</f>
        <v>54</v>
      </c>
      <c r="F16" s="15" t="s">
        <v>173</v>
      </c>
      <c r="G16" s="15" t="s">
        <v>175</v>
      </c>
      <c r="H16" s="16">
        <v>80</v>
      </c>
      <c r="I16" s="17">
        <v>40087</v>
      </c>
      <c r="J16" s="15" t="s">
        <v>182</v>
      </c>
      <c r="K16" s="12" t="s">
        <v>168</v>
      </c>
    </row>
    <row r="17" spans="1:11" x14ac:dyDescent="0.25">
      <c r="A17" s="11">
        <v>989321</v>
      </c>
      <c r="B17" s="12" t="s">
        <v>98</v>
      </c>
      <c r="C17" s="13" t="s">
        <v>18</v>
      </c>
      <c r="D17" s="14">
        <v>21952</v>
      </c>
      <c r="E17" s="26">
        <f ca="1">YEAR(NOW())-YEAR(Tabel3[[#This Row],[Geboortedatum]])</f>
        <v>62</v>
      </c>
      <c r="F17" s="15" t="s">
        <v>193</v>
      </c>
      <c r="G17" s="15" t="s">
        <v>194</v>
      </c>
      <c r="H17" s="16">
        <v>60</v>
      </c>
      <c r="I17" s="17">
        <v>44256</v>
      </c>
      <c r="J17" s="15" t="s">
        <v>184</v>
      </c>
      <c r="K17" s="12" t="s">
        <v>114</v>
      </c>
    </row>
    <row r="18" spans="1:11" x14ac:dyDescent="0.25">
      <c r="A18" s="11">
        <v>827310</v>
      </c>
      <c r="B18" s="12" t="s">
        <v>99</v>
      </c>
      <c r="C18" s="13" t="s">
        <v>19</v>
      </c>
      <c r="D18" s="14">
        <v>23697</v>
      </c>
      <c r="E18" s="26">
        <f ca="1">YEAR(NOW())-YEAR(Tabel3[[#This Row],[Geboortedatum]])</f>
        <v>58</v>
      </c>
      <c r="F18" s="15" t="s">
        <v>172</v>
      </c>
      <c r="G18" s="15" t="s">
        <v>176</v>
      </c>
      <c r="H18" s="16">
        <v>90</v>
      </c>
      <c r="I18" s="17">
        <v>40634</v>
      </c>
      <c r="J18" s="15" t="s">
        <v>182</v>
      </c>
      <c r="K18" s="12" t="s">
        <v>81</v>
      </c>
    </row>
    <row r="19" spans="1:11" x14ac:dyDescent="0.25">
      <c r="A19" s="11">
        <v>193710</v>
      </c>
      <c r="B19" s="12" t="s">
        <v>100</v>
      </c>
      <c r="C19" s="13" t="s">
        <v>20</v>
      </c>
      <c r="D19" s="14">
        <v>22903</v>
      </c>
      <c r="E19" s="26">
        <f ca="1">YEAR(NOW())-YEAR(Tabel3[[#This Row],[Geboortedatum]])</f>
        <v>60</v>
      </c>
      <c r="F19" s="15" t="s">
        <v>174</v>
      </c>
      <c r="G19" s="15" t="s">
        <v>175</v>
      </c>
      <c r="H19" s="16">
        <v>100</v>
      </c>
      <c r="I19" s="17">
        <v>43739</v>
      </c>
      <c r="J19" s="15" t="s">
        <v>182</v>
      </c>
      <c r="K19" s="12" t="s">
        <v>168</v>
      </c>
    </row>
    <row r="20" spans="1:11" x14ac:dyDescent="0.25">
      <c r="A20" s="11">
        <v>361837</v>
      </c>
      <c r="B20" s="12" t="s">
        <v>101</v>
      </c>
      <c r="C20" s="13" t="s">
        <v>21</v>
      </c>
      <c r="D20" s="14">
        <v>27305</v>
      </c>
      <c r="E20" s="26">
        <f ca="1">YEAR(NOW())-YEAR(Tabel3[[#This Row],[Geboortedatum]])</f>
        <v>48</v>
      </c>
      <c r="F20" s="15" t="s">
        <v>190</v>
      </c>
      <c r="G20" s="15" t="s">
        <v>191</v>
      </c>
      <c r="H20" s="16">
        <v>100</v>
      </c>
      <c r="I20" s="17">
        <v>44409</v>
      </c>
      <c r="J20" s="15" t="s">
        <v>183</v>
      </c>
      <c r="K20" s="12" t="s">
        <v>118</v>
      </c>
    </row>
    <row r="21" spans="1:11" x14ac:dyDescent="0.25">
      <c r="A21" s="11">
        <v>981361</v>
      </c>
      <c r="B21" s="12" t="s">
        <v>102</v>
      </c>
      <c r="C21" s="13" t="s">
        <v>22</v>
      </c>
      <c r="D21" s="14">
        <v>28905</v>
      </c>
      <c r="E21" s="26">
        <f ca="1">YEAR(NOW())-YEAR(Tabel3[[#This Row],[Geboortedatum]])</f>
        <v>43</v>
      </c>
      <c r="F21" s="15" t="s">
        <v>171</v>
      </c>
      <c r="G21" s="15" t="s">
        <v>175</v>
      </c>
      <c r="H21" s="16">
        <v>90</v>
      </c>
      <c r="I21" s="17">
        <v>43983</v>
      </c>
      <c r="J21" s="15" t="s">
        <v>183</v>
      </c>
      <c r="K21" s="12" t="s">
        <v>168</v>
      </c>
    </row>
    <row r="22" spans="1:11" x14ac:dyDescent="0.25">
      <c r="A22" s="11">
        <v>871639</v>
      </c>
      <c r="B22" s="12" t="s">
        <v>103</v>
      </c>
      <c r="C22" s="13" t="s">
        <v>23</v>
      </c>
      <c r="D22" s="14">
        <v>37207</v>
      </c>
      <c r="E22" s="26">
        <f ca="1">YEAR(NOW())-YEAR(Tabel3[[#This Row],[Geboortedatum]])</f>
        <v>21</v>
      </c>
      <c r="F22" s="15" t="s">
        <v>186</v>
      </c>
      <c r="G22" s="15" t="s">
        <v>187</v>
      </c>
      <c r="H22" s="16">
        <v>100</v>
      </c>
      <c r="I22" s="17">
        <v>43132</v>
      </c>
      <c r="J22" s="15" t="s">
        <v>182</v>
      </c>
      <c r="K22" s="12" t="s">
        <v>95</v>
      </c>
    </row>
    <row r="23" spans="1:11" x14ac:dyDescent="0.25">
      <c r="A23" s="11">
        <v>810281</v>
      </c>
      <c r="B23" s="12" t="s">
        <v>104</v>
      </c>
      <c r="C23" s="13" t="s">
        <v>24</v>
      </c>
      <c r="D23" s="14">
        <v>35774</v>
      </c>
      <c r="E23" s="26">
        <f ca="1">YEAR(NOW())-YEAR(Tabel3[[#This Row],[Geboortedatum]])</f>
        <v>25</v>
      </c>
      <c r="F23" s="15" t="s">
        <v>171</v>
      </c>
      <c r="G23" s="15" t="s">
        <v>175</v>
      </c>
      <c r="H23" s="16">
        <v>100</v>
      </c>
      <c r="I23" s="17">
        <v>42887</v>
      </c>
      <c r="J23" s="15" t="s">
        <v>182</v>
      </c>
      <c r="K23" s="12" t="s">
        <v>168</v>
      </c>
    </row>
    <row r="24" spans="1:11" x14ac:dyDescent="0.25">
      <c r="A24" s="11">
        <v>429865</v>
      </c>
      <c r="B24" s="12" t="s">
        <v>105</v>
      </c>
      <c r="C24" s="13" t="s">
        <v>25</v>
      </c>
      <c r="D24" s="14">
        <v>34719</v>
      </c>
      <c r="E24" s="26">
        <f ca="1">YEAR(NOW())-YEAR(Tabel3[[#This Row],[Geboortedatum]])</f>
        <v>27</v>
      </c>
      <c r="F24" s="15" t="s">
        <v>174</v>
      </c>
      <c r="G24" s="15" t="s">
        <v>175</v>
      </c>
      <c r="H24" s="16">
        <v>100</v>
      </c>
      <c r="I24" s="17">
        <v>41000</v>
      </c>
      <c r="J24" s="15" t="s">
        <v>182</v>
      </c>
      <c r="K24" s="12" t="s">
        <v>168</v>
      </c>
    </row>
    <row r="25" spans="1:11" x14ac:dyDescent="0.25">
      <c r="A25" s="11">
        <v>654327</v>
      </c>
      <c r="B25" s="12" t="s">
        <v>106</v>
      </c>
      <c r="C25" s="13" t="s">
        <v>26</v>
      </c>
      <c r="D25" s="14">
        <v>29730</v>
      </c>
      <c r="E25" s="26">
        <f ca="1">YEAR(NOW())-YEAR(Tabel3[[#This Row],[Geboortedatum]])</f>
        <v>41</v>
      </c>
      <c r="F25" s="15" t="s">
        <v>173</v>
      </c>
      <c r="G25" s="15" t="s">
        <v>175</v>
      </c>
      <c r="H25" s="16">
        <v>80</v>
      </c>
      <c r="I25" s="17">
        <v>44470</v>
      </c>
      <c r="J25" s="15" t="s">
        <v>184</v>
      </c>
      <c r="K25" s="12" t="s">
        <v>168</v>
      </c>
    </row>
    <row r="26" spans="1:11" x14ac:dyDescent="0.25">
      <c r="A26" s="11">
        <v>897867</v>
      </c>
      <c r="B26" s="12" t="s">
        <v>107</v>
      </c>
      <c r="C26" s="13" t="s">
        <v>108</v>
      </c>
      <c r="D26" s="14">
        <v>31004</v>
      </c>
      <c r="E26" s="26">
        <f ca="1">YEAR(NOW())-YEAR(Tabel3[[#This Row],[Geboortedatum]])</f>
        <v>38</v>
      </c>
      <c r="F26" s="15" t="s">
        <v>188</v>
      </c>
      <c r="G26" s="15" t="s">
        <v>187</v>
      </c>
      <c r="H26" s="16">
        <v>100</v>
      </c>
      <c r="I26" s="17">
        <v>37257</v>
      </c>
      <c r="J26" s="15" t="s">
        <v>182</v>
      </c>
      <c r="K26" s="12" t="s">
        <v>95</v>
      </c>
    </row>
    <row r="27" spans="1:11" x14ac:dyDescent="0.25">
      <c r="A27" s="11">
        <v>321433</v>
      </c>
      <c r="B27" s="12" t="s">
        <v>109</v>
      </c>
      <c r="C27" s="13" t="s">
        <v>27</v>
      </c>
      <c r="D27" s="14">
        <v>26548</v>
      </c>
      <c r="E27" s="26">
        <f ca="1">YEAR(NOW())-YEAR(Tabel3[[#This Row],[Geboortedatum]])</f>
        <v>50</v>
      </c>
      <c r="F27" s="15" t="s">
        <v>173</v>
      </c>
      <c r="G27" s="15" t="s">
        <v>175</v>
      </c>
      <c r="H27" s="16">
        <v>90</v>
      </c>
      <c r="I27" s="17">
        <v>44044</v>
      </c>
      <c r="J27" s="15" t="s">
        <v>183</v>
      </c>
      <c r="K27" s="12" t="s">
        <v>168</v>
      </c>
    </row>
    <row r="28" spans="1:11" x14ac:dyDescent="0.25">
      <c r="A28" s="11">
        <v>576485</v>
      </c>
      <c r="B28" s="12" t="s">
        <v>110</v>
      </c>
      <c r="C28" s="13" t="s">
        <v>28</v>
      </c>
      <c r="D28" s="14">
        <v>29517</v>
      </c>
      <c r="E28" s="26">
        <f ca="1">YEAR(NOW())-YEAR(Tabel3[[#This Row],[Geboortedatum]])</f>
        <v>42</v>
      </c>
      <c r="F28" s="15" t="s">
        <v>177</v>
      </c>
      <c r="G28" s="15" t="s">
        <v>176</v>
      </c>
      <c r="H28" s="16">
        <v>100</v>
      </c>
      <c r="I28" s="17">
        <v>44440</v>
      </c>
      <c r="J28" s="15" t="s">
        <v>183</v>
      </c>
      <c r="K28" s="12" t="s">
        <v>81</v>
      </c>
    </row>
    <row r="29" spans="1:11" x14ac:dyDescent="0.25">
      <c r="A29" s="11">
        <v>809134</v>
      </c>
      <c r="B29" s="12" t="s">
        <v>111</v>
      </c>
      <c r="C29" s="13" t="s">
        <v>29</v>
      </c>
      <c r="D29" s="14">
        <v>33818</v>
      </c>
      <c r="E29" s="26">
        <f ca="1">YEAR(NOW())-YEAR(Tabel3[[#This Row],[Geboortedatum]])</f>
        <v>30</v>
      </c>
      <c r="F29" s="15" t="s">
        <v>171</v>
      </c>
      <c r="G29" s="15" t="s">
        <v>175</v>
      </c>
      <c r="H29" s="16">
        <v>100</v>
      </c>
      <c r="I29" s="17">
        <v>44531</v>
      </c>
      <c r="J29" s="15" t="s">
        <v>184</v>
      </c>
      <c r="K29" s="12" t="s">
        <v>168</v>
      </c>
    </row>
    <row r="30" spans="1:11" x14ac:dyDescent="0.25">
      <c r="A30" s="11">
        <v>813421</v>
      </c>
      <c r="B30" s="12" t="s">
        <v>112</v>
      </c>
      <c r="C30" s="13" t="s">
        <v>30</v>
      </c>
      <c r="D30" s="14">
        <v>29035</v>
      </c>
      <c r="E30" s="26">
        <f ca="1">YEAR(NOW())-YEAR(Tabel3[[#This Row],[Geboortedatum]])</f>
        <v>43</v>
      </c>
      <c r="F30" s="15" t="s">
        <v>188</v>
      </c>
      <c r="G30" s="15" t="s">
        <v>187</v>
      </c>
      <c r="H30" s="16">
        <v>100</v>
      </c>
      <c r="I30" s="17">
        <v>43344</v>
      </c>
      <c r="J30" s="15" t="s">
        <v>182</v>
      </c>
      <c r="K30" s="12" t="s">
        <v>95</v>
      </c>
    </row>
    <row r="31" spans="1:11" x14ac:dyDescent="0.25">
      <c r="A31" s="11">
        <v>723419</v>
      </c>
      <c r="B31" s="12" t="s">
        <v>113</v>
      </c>
      <c r="C31" s="13" t="s">
        <v>31</v>
      </c>
      <c r="D31" s="14">
        <v>22390</v>
      </c>
      <c r="E31" s="26">
        <f ca="1">YEAR(NOW())-YEAR(Tabel3[[#This Row],[Geboortedatum]])</f>
        <v>61</v>
      </c>
      <c r="F31" s="15" t="s">
        <v>173</v>
      </c>
      <c r="G31" s="15" t="s">
        <v>175</v>
      </c>
      <c r="H31" s="16">
        <v>80</v>
      </c>
      <c r="I31" s="17">
        <v>42095</v>
      </c>
      <c r="J31" s="15" t="s">
        <v>182</v>
      </c>
      <c r="K31" s="12" t="s">
        <v>168</v>
      </c>
    </row>
    <row r="32" spans="1:11" x14ac:dyDescent="0.25">
      <c r="A32" s="11">
        <v>989801</v>
      </c>
      <c r="B32" s="12" t="s">
        <v>114</v>
      </c>
      <c r="C32" s="13" t="s">
        <v>32</v>
      </c>
      <c r="D32" s="14">
        <v>33303</v>
      </c>
      <c r="E32" s="26">
        <f ca="1">YEAR(NOW())-YEAR(Tabel3[[#This Row],[Geboortedatum]])</f>
        <v>31</v>
      </c>
      <c r="F32" s="15" t="s">
        <v>195</v>
      </c>
      <c r="G32" s="15" t="s">
        <v>194</v>
      </c>
      <c r="H32" s="16">
        <v>60</v>
      </c>
      <c r="I32" s="17">
        <v>44531</v>
      </c>
      <c r="J32" s="15" t="s">
        <v>183</v>
      </c>
      <c r="K32" s="12" t="s">
        <v>147</v>
      </c>
    </row>
    <row r="33" spans="1:11" x14ac:dyDescent="0.25">
      <c r="A33" s="11">
        <v>123321</v>
      </c>
      <c r="B33" s="12" t="s">
        <v>115</v>
      </c>
      <c r="C33" s="13" t="s">
        <v>33</v>
      </c>
      <c r="D33" s="14">
        <v>26865</v>
      </c>
      <c r="E33" s="26">
        <f ca="1">YEAR(NOW())-YEAR(Tabel3[[#This Row],[Geboortedatum]])</f>
        <v>49</v>
      </c>
      <c r="F33" s="15" t="s">
        <v>171</v>
      </c>
      <c r="G33" s="15" t="s">
        <v>175</v>
      </c>
      <c r="H33" s="16">
        <v>90</v>
      </c>
      <c r="I33" s="17">
        <v>44228</v>
      </c>
      <c r="J33" s="15" t="s">
        <v>183</v>
      </c>
      <c r="K33" s="12" t="s">
        <v>168</v>
      </c>
    </row>
    <row r="34" spans="1:11" x14ac:dyDescent="0.25">
      <c r="A34" s="11">
        <v>453645</v>
      </c>
      <c r="B34" s="12" t="s">
        <v>116</v>
      </c>
      <c r="C34" s="13" t="s">
        <v>34</v>
      </c>
      <c r="D34" s="14">
        <v>33589</v>
      </c>
      <c r="E34" s="26">
        <f ca="1">YEAR(NOW())-YEAR(Tabel3[[#This Row],[Geboortedatum]])</f>
        <v>31</v>
      </c>
      <c r="F34" s="15" t="s">
        <v>186</v>
      </c>
      <c r="G34" s="15" t="s">
        <v>187</v>
      </c>
      <c r="H34" s="16">
        <v>100</v>
      </c>
      <c r="I34" s="17">
        <v>39904</v>
      </c>
      <c r="J34" s="15" t="s">
        <v>182</v>
      </c>
      <c r="K34" s="12" t="s">
        <v>95</v>
      </c>
    </row>
    <row r="35" spans="1:11" x14ac:dyDescent="0.25">
      <c r="A35" s="11">
        <v>324354</v>
      </c>
      <c r="B35" s="12" t="s">
        <v>117</v>
      </c>
      <c r="C35" s="13" t="s">
        <v>35</v>
      </c>
      <c r="D35" s="14">
        <v>22669</v>
      </c>
      <c r="E35" s="26">
        <f ca="1">YEAR(NOW())-YEAR(Tabel3[[#This Row],[Geboortedatum]])</f>
        <v>60</v>
      </c>
      <c r="F35" s="15" t="s">
        <v>172</v>
      </c>
      <c r="G35" s="15" t="s">
        <v>176</v>
      </c>
      <c r="H35" s="16">
        <v>60</v>
      </c>
      <c r="I35" s="17">
        <v>43252</v>
      </c>
      <c r="J35" s="15" t="s">
        <v>182</v>
      </c>
      <c r="K35" s="12" t="s">
        <v>81</v>
      </c>
    </row>
    <row r="36" spans="1:11" x14ac:dyDescent="0.25">
      <c r="A36" s="11">
        <v>392750</v>
      </c>
      <c r="B36" s="12" t="s">
        <v>118</v>
      </c>
      <c r="C36" s="13" t="s">
        <v>119</v>
      </c>
      <c r="D36" s="14">
        <v>24235</v>
      </c>
      <c r="E36" s="26">
        <f ca="1">YEAR(NOW())-YEAR(Tabel3[[#This Row],[Geboortedatum]])</f>
        <v>56</v>
      </c>
      <c r="F36" s="15" t="s">
        <v>192</v>
      </c>
      <c r="G36" s="15" t="s">
        <v>191</v>
      </c>
      <c r="H36" s="16">
        <v>90</v>
      </c>
      <c r="I36" s="17">
        <v>42736</v>
      </c>
      <c r="J36" s="15" t="s">
        <v>182</v>
      </c>
      <c r="K36" s="12" t="s">
        <v>128</v>
      </c>
    </row>
    <row r="37" spans="1:11" x14ac:dyDescent="0.25">
      <c r="A37" s="11">
        <v>809872</v>
      </c>
      <c r="B37" s="12" t="s">
        <v>120</v>
      </c>
      <c r="C37" s="13" t="s">
        <v>36</v>
      </c>
      <c r="D37" s="14">
        <v>21129</v>
      </c>
      <c r="E37" s="26">
        <f ca="1">YEAR(NOW())-YEAR(Tabel3[[#This Row],[Geboortedatum]])</f>
        <v>65</v>
      </c>
      <c r="F37" s="15" t="s">
        <v>171</v>
      </c>
      <c r="G37" s="15" t="s">
        <v>175</v>
      </c>
      <c r="H37" s="16">
        <v>100</v>
      </c>
      <c r="I37" s="17">
        <v>43525</v>
      </c>
      <c r="J37" s="15" t="s">
        <v>184</v>
      </c>
      <c r="K37" s="12" t="s">
        <v>168</v>
      </c>
    </row>
    <row r="38" spans="1:11" x14ac:dyDescent="0.25">
      <c r="A38" s="11">
        <v>837568</v>
      </c>
      <c r="B38" s="12" t="s">
        <v>121</v>
      </c>
      <c r="C38" s="13" t="s">
        <v>37</v>
      </c>
      <c r="D38" s="14">
        <v>35829</v>
      </c>
      <c r="E38" s="26">
        <f ca="1">YEAR(NOW())-YEAR(Tabel3[[#This Row],[Geboortedatum]])</f>
        <v>24</v>
      </c>
      <c r="F38" s="15" t="s">
        <v>173</v>
      </c>
      <c r="G38" s="15" t="s">
        <v>175</v>
      </c>
      <c r="H38" s="16">
        <v>100</v>
      </c>
      <c r="I38" s="17">
        <v>43252</v>
      </c>
      <c r="J38" s="15" t="s">
        <v>182</v>
      </c>
      <c r="K38" s="12" t="s">
        <v>168</v>
      </c>
    </row>
    <row r="39" spans="1:11" x14ac:dyDescent="0.25">
      <c r="A39" s="11">
        <v>781648</v>
      </c>
      <c r="B39" s="12" t="s">
        <v>122</v>
      </c>
      <c r="C39" s="13" t="s">
        <v>38</v>
      </c>
      <c r="D39" s="14">
        <v>26603</v>
      </c>
      <c r="E39" s="26">
        <f ca="1">YEAR(NOW())-YEAR(Tabel3[[#This Row],[Geboortedatum]])</f>
        <v>50</v>
      </c>
      <c r="F39" s="15" t="s">
        <v>172</v>
      </c>
      <c r="G39" s="15" t="s">
        <v>176</v>
      </c>
      <c r="H39" s="16">
        <v>90</v>
      </c>
      <c r="I39" s="17">
        <v>44075</v>
      </c>
      <c r="J39" s="15" t="s">
        <v>183</v>
      </c>
      <c r="K39" s="12" t="s">
        <v>81</v>
      </c>
    </row>
    <row r="40" spans="1:11" x14ac:dyDescent="0.25">
      <c r="A40" s="11">
        <v>689364</v>
      </c>
      <c r="B40" s="12" t="s">
        <v>123</v>
      </c>
      <c r="C40" s="13" t="s">
        <v>39</v>
      </c>
      <c r="D40" s="14">
        <v>34051</v>
      </c>
      <c r="E40" s="26">
        <f ca="1">YEAR(NOW())-YEAR(Tabel3[[#This Row],[Geboortedatum]])</f>
        <v>29</v>
      </c>
      <c r="F40" s="15" t="s">
        <v>190</v>
      </c>
      <c r="G40" s="15" t="s">
        <v>191</v>
      </c>
      <c r="H40" s="16">
        <v>100</v>
      </c>
      <c r="I40" s="17">
        <v>44287</v>
      </c>
      <c r="J40" s="15" t="s">
        <v>183</v>
      </c>
      <c r="K40" s="12" t="s">
        <v>118</v>
      </c>
    </row>
    <row r="41" spans="1:11" x14ac:dyDescent="0.25">
      <c r="A41" s="11">
        <v>573849</v>
      </c>
      <c r="B41" s="12" t="s">
        <v>124</v>
      </c>
      <c r="C41" s="13" t="s">
        <v>40</v>
      </c>
      <c r="D41" s="14">
        <v>21288</v>
      </c>
      <c r="E41" s="26">
        <f ca="1">YEAR(NOW())-YEAR(Tabel3[[#This Row],[Geboortedatum]])</f>
        <v>64</v>
      </c>
      <c r="F41" s="15" t="s">
        <v>190</v>
      </c>
      <c r="G41" s="15" t="s">
        <v>191</v>
      </c>
      <c r="H41" s="16">
        <v>100</v>
      </c>
      <c r="I41" s="17">
        <v>44166</v>
      </c>
      <c r="J41" s="15" t="s">
        <v>184</v>
      </c>
      <c r="K41" s="12" t="s">
        <v>118</v>
      </c>
    </row>
    <row r="42" spans="1:11" x14ac:dyDescent="0.25">
      <c r="A42" s="11">
        <v>592531</v>
      </c>
      <c r="B42" s="12" t="s">
        <v>125</v>
      </c>
      <c r="C42" s="13" t="s">
        <v>41</v>
      </c>
      <c r="D42" s="14">
        <v>24433</v>
      </c>
      <c r="E42" s="26">
        <f ca="1">YEAR(NOW())-YEAR(Tabel3[[#This Row],[Geboortedatum]])</f>
        <v>56</v>
      </c>
      <c r="F42" s="15" t="s">
        <v>172</v>
      </c>
      <c r="G42" s="15" t="s">
        <v>176</v>
      </c>
      <c r="H42" s="16">
        <v>100</v>
      </c>
      <c r="I42" s="17">
        <v>42430</v>
      </c>
      <c r="J42" s="15" t="s">
        <v>182</v>
      </c>
      <c r="K42" s="12" t="s">
        <v>81</v>
      </c>
    </row>
    <row r="43" spans="1:11" x14ac:dyDescent="0.25">
      <c r="A43" s="11">
        <v>481934</v>
      </c>
      <c r="B43" s="12" t="s">
        <v>126</v>
      </c>
      <c r="C43" s="13" t="s">
        <v>42</v>
      </c>
      <c r="D43" s="14">
        <v>33702</v>
      </c>
      <c r="E43" s="26">
        <f ca="1">YEAR(NOW())-YEAR(Tabel3[[#This Row],[Geboortedatum]])</f>
        <v>30</v>
      </c>
      <c r="F43" s="15" t="s">
        <v>193</v>
      </c>
      <c r="G43" s="15" t="s">
        <v>194</v>
      </c>
      <c r="H43" s="16">
        <v>80</v>
      </c>
      <c r="I43" s="17">
        <v>38626</v>
      </c>
      <c r="J43" s="15" t="s">
        <v>182</v>
      </c>
      <c r="K43" s="12" t="s">
        <v>114</v>
      </c>
    </row>
    <row r="44" spans="1:11" x14ac:dyDescent="0.25">
      <c r="A44" s="11">
        <v>389087</v>
      </c>
      <c r="B44" s="12" t="s">
        <v>127</v>
      </c>
      <c r="C44" s="13" t="s">
        <v>43</v>
      </c>
      <c r="D44" s="14">
        <v>36678</v>
      </c>
      <c r="E44" s="26">
        <f ca="1">YEAR(NOW())-YEAR(Tabel3[[#This Row],[Geboortedatum]])</f>
        <v>22</v>
      </c>
      <c r="F44" s="15" t="s">
        <v>174</v>
      </c>
      <c r="G44" s="15" t="s">
        <v>175</v>
      </c>
      <c r="H44" s="16">
        <v>60</v>
      </c>
      <c r="I44" s="17">
        <v>44166</v>
      </c>
      <c r="J44" s="15" t="s">
        <v>183</v>
      </c>
      <c r="K44" s="12" t="s">
        <v>168</v>
      </c>
    </row>
    <row r="45" spans="1:11" x14ac:dyDescent="0.25">
      <c r="A45" s="11">
        <v>487324</v>
      </c>
      <c r="B45" s="12" t="s">
        <v>128</v>
      </c>
      <c r="C45" s="13" t="s">
        <v>44</v>
      </c>
      <c r="D45" s="14">
        <v>26015</v>
      </c>
      <c r="E45" s="26">
        <f ca="1">YEAR(NOW())-YEAR(Tabel3[[#This Row],[Geboortedatum]])</f>
        <v>51</v>
      </c>
      <c r="F45" s="15" t="s">
        <v>196</v>
      </c>
      <c r="G45" s="15" t="s">
        <v>197</v>
      </c>
      <c r="H45" s="16">
        <v>90</v>
      </c>
      <c r="I45" s="17">
        <v>36708</v>
      </c>
      <c r="J45" s="15" t="s">
        <v>182</v>
      </c>
      <c r="K45" s="15" t="s">
        <v>200</v>
      </c>
    </row>
    <row r="46" spans="1:11" x14ac:dyDescent="0.25">
      <c r="A46" s="11">
        <v>447820</v>
      </c>
      <c r="B46" s="12" t="s">
        <v>129</v>
      </c>
      <c r="C46" s="13" t="s">
        <v>45</v>
      </c>
      <c r="D46" s="14">
        <v>34535</v>
      </c>
      <c r="E46" s="26">
        <f ca="1">YEAR(NOW())-YEAR(Tabel3[[#This Row],[Geboortedatum]])</f>
        <v>28</v>
      </c>
      <c r="F46" s="15" t="s">
        <v>171</v>
      </c>
      <c r="G46" s="15" t="s">
        <v>175</v>
      </c>
      <c r="H46" s="16">
        <v>100</v>
      </c>
      <c r="I46" s="17">
        <v>43586</v>
      </c>
      <c r="J46" s="15" t="s">
        <v>182</v>
      </c>
      <c r="K46" s="12" t="s">
        <v>168</v>
      </c>
    </row>
    <row r="47" spans="1:11" x14ac:dyDescent="0.25">
      <c r="A47" s="11">
        <v>458125</v>
      </c>
      <c r="B47" s="12" t="s">
        <v>130</v>
      </c>
      <c r="C47" s="13" t="s">
        <v>46</v>
      </c>
      <c r="D47" s="14">
        <v>32900</v>
      </c>
      <c r="E47" s="26">
        <f ca="1">YEAR(NOW())-YEAR(Tabel3[[#This Row],[Geboortedatum]])</f>
        <v>32</v>
      </c>
      <c r="F47" s="15" t="s">
        <v>173</v>
      </c>
      <c r="G47" s="15" t="s">
        <v>175</v>
      </c>
      <c r="H47" s="16">
        <v>100</v>
      </c>
      <c r="I47" s="17">
        <v>39173</v>
      </c>
      <c r="J47" s="15" t="s">
        <v>182</v>
      </c>
      <c r="K47" s="12" t="s">
        <v>168</v>
      </c>
    </row>
    <row r="48" spans="1:11" x14ac:dyDescent="0.25">
      <c r="A48" s="11">
        <v>698773</v>
      </c>
      <c r="B48" s="12" t="s">
        <v>131</v>
      </c>
      <c r="C48" s="13" t="s">
        <v>47</v>
      </c>
      <c r="D48" s="14">
        <v>26059</v>
      </c>
      <c r="E48" s="26">
        <f ca="1">YEAR(NOW())-YEAR(Tabel3[[#This Row],[Geboortedatum]])</f>
        <v>51</v>
      </c>
      <c r="F48" s="15" t="s">
        <v>172</v>
      </c>
      <c r="G48" s="15" t="s">
        <v>176</v>
      </c>
      <c r="H48" s="16">
        <v>90</v>
      </c>
      <c r="I48" s="17">
        <v>36708</v>
      </c>
      <c r="J48" s="15" t="s">
        <v>182</v>
      </c>
      <c r="K48" s="12" t="s">
        <v>81</v>
      </c>
    </row>
    <row r="49" spans="1:11" x14ac:dyDescent="0.25">
      <c r="A49" s="11">
        <v>600125</v>
      </c>
      <c r="B49" s="12" t="s">
        <v>132</v>
      </c>
      <c r="C49" s="13" t="s">
        <v>48</v>
      </c>
      <c r="D49" s="14">
        <v>30151</v>
      </c>
      <c r="E49" s="26">
        <f ca="1">YEAR(NOW())-YEAR(Tabel3[[#This Row],[Geboortedatum]])</f>
        <v>40</v>
      </c>
      <c r="F49" s="15" t="s">
        <v>193</v>
      </c>
      <c r="G49" s="15" t="s">
        <v>194</v>
      </c>
      <c r="H49" s="16">
        <v>100</v>
      </c>
      <c r="I49" s="17">
        <v>39722</v>
      </c>
      <c r="J49" s="15" t="s">
        <v>184</v>
      </c>
      <c r="K49" s="12" t="s">
        <v>114</v>
      </c>
    </row>
    <row r="50" spans="1:11" x14ac:dyDescent="0.25">
      <c r="A50" s="11">
        <v>713772</v>
      </c>
      <c r="B50" s="12" t="s">
        <v>133</v>
      </c>
      <c r="C50" s="13" t="s">
        <v>49</v>
      </c>
      <c r="D50" s="14">
        <v>32594</v>
      </c>
      <c r="E50" s="26">
        <f ca="1">YEAR(NOW())-YEAR(Tabel3[[#This Row],[Geboortedatum]])</f>
        <v>33</v>
      </c>
      <c r="F50" s="15" t="s">
        <v>177</v>
      </c>
      <c r="G50" s="15" t="s">
        <v>176</v>
      </c>
      <c r="H50" s="16">
        <v>100</v>
      </c>
      <c r="I50" s="17">
        <v>37104</v>
      </c>
      <c r="J50" s="15" t="s">
        <v>182</v>
      </c>
      <c r="K50" s="12" t="s">
        <v>81</v>
      </c>
    </row>
    <row r="51" spans="1:11" x14ac:dyDescent="0.25">
      <c r="A51" s="11">
        <v>790871</v>
      </c>
      <c r="B51" s="12" t="s">
        <v>134</v>
      </c>
      <c r="C51" s="13" t="s">
        <v>50</v>
      </c>
      <c r="D51" s="14">
        <v>27234</v>
      </c>
      <c r="E51" s="26">
        <f ca="1">YEAR(NOW())-YEAR(Tabel3[[#This Row],[Geboortedatum]])</f>
        <v>48</v>
      </c>
      <c r="F51" s="15" t="s">
        <v>172</v>
      </c>
      <c r="G51" s="15" t="s">
        <v>176</v>
      </c>
      <c r="H51" s="16">
        <v>100</v>
      </c>
      <c r="I51" s="17">
        <v>44228</v>
      </c>
      <c r="J51" s="15" t="s">
        <v>183</v>
      </c>
      <c r="K51" s="12" t="s">
        <v>81</v>
      </c>
    </row>
    <row r="52" spans="1:11" x14ac:dyDescent="0.25">
      <c r="A52" s="11">
        <v>734523</v>
      </c>
      <c r="B52" s="12" t="s">
        <v>135</v>
      </c>
      <c r="C52" s="13" t="s">
        <v>51</v>
      </c>
      <c r="D52" s="14">
        <v>27799</v>
      </c>
      <c r="E52" s="26">
        <f ca="1">YEAR(NOW())-YEAR(Tabel3[[#This Row],[Geboortedatum]])</f>
        <v>46</v>
      </c>
      <c r="F52" s="15" t="s">
        <v>173</v>
      </c>
      <c r="G52" s="15" t="s">
        <v>175</v>
      </c>
      <c r="H52" s="16">
        <v>100</v>
      </c>
      <c r="I52" s="17">
        <v>43891</v>
      </c>
      <c r="J52" s="15" t="s">
        <v>183</v>
      </c>
      <c r="K52" s="12" t="s">
        <v>168</v>
      </c>
    </row>
    <row r="53" spans="1:11" x14ac:dyDescent="0.25">
      <c r="A53" s="11">
        <v>891254</v>
      </c>
      <c r="B53" s="12" t="s">
        <v>136</v>
      </c>
      <c r="C53" s="13" t="s">
        <v>52</v>
      </c>
      <c r="D53" s="14">
        <v>37009</v>
      </c>
      <c r="E53" s="26">
        <f ca="1">YEAR(NOW())-YEAR(Tabel3[[#This Row],[Geboortedatum]])</f>
        <v>21</v>
      </c>
      <c r="F53" s="15" t="s">
        <v>177</v>
      </c>
      <c r="G53" s="15" t="s">
        <v>176</v>
      </c>
      <c r="H53" s="16">
        <v>90</v>
      </c>
      <c r="I53" s="17">
        <v>43282</v>
      </c>
      <c r="J53" s="15" t="s">
        <v>184</v>
      </c>
      <c r="K53" s="12" t="s">
        <v>81</v>
      </c>
    </row>
    <row r="54" spans="1:11" x14ac:dyDescent="0.25">
      <c r="A54" s="11">
        <v>882345</v>
      </c>
      <c r="B54" s="12" t="s">
        <v>137</v>
      </c>
      <c r="C54" s="13" t="s">
        <v>53</v>
      </c>
      <c r="D54" s="14">
        <v>31176</v>
      </c>
      <c r="E54" s="26">
        <f ca="1">YEAR(NOW())-YEAR(Tabel3[[#This Row],[Geboortedatum]])</f>
        <v>37</v>
      </c>
      <c r="F54" s="15" t="s">
        <v>171</v>
      </c>
      <c r="G54" s="15" t="s">
        <v>175</v>
      </c>
      <c r="H54" s="16">
        <v>100</v>
      </c>
      <c r="I54" s="17">
        <v>39360</v>
      </c>
      <c r="J54" s="15" t="s">
        <v>182</v>
      </c>
      <c r="K54" s="12" t="s">
        <v>168</v>
      </c>
    </row>
    <row r="55" spans="1:11" x14ac:dyDescent="0.25">
      <c r="A55" s="11">
        <v>819231</v>
      </c>
      <c r="B55" s="12" t="s">
        <v>138</v>
      </c>
      <c r="C55" s="13" t="s">
        <v>54</v>
      </c>
      <c r="D55" s="14">
        <v>20952</v>
      </c>
      <c r="E55" s="26">
        <f ca="1">YEAR(NOW())-YEAR(Tabel3[[#This Row],[Geboortedatum]])</f>
        <v>65</v>
      </c>
      <c r="F55" s="15" t="s">
        <v>171</v>
      </c>
      <c r="G55" s="15" t="s">
        <v>175</v>
      </c>
      <c r="H55" s="16">
        <v>100</v>
      </c>
      <c r="I55" s="17">
        <v>39995</v>
      </c>
      <c r="J55" s="15" t="s">
        <v>182</v>
      </c>
      <c r="K55" s="12" t="s">
        <v>168</v>
      </c>
    </row>
    <row r="56" spans="1:11" x14ac:dyDescent="0.25">
      <c r="A56" s="11">
        <v>910275</v>
      </c>
      <c r="B56" s="12" t="s">
        <v>139</v>
      </c>
      <c r="C56" s="13" t="s">
        <v>55</v>
      </c>
      <c r="D56" s="14">
        <v>31327</v>
      </c>
      <c r="E56" s="26">
        <f ca="1">YEAR(NOW())-YEAR(Tabel3[[#This Row],[Geboortedatum]])</f>
        <v>37</v>
      </c>
      <c r="F56" s="15" t="s">
        <v>172</v>
      </c>
      <c r="G56" s="15" t="s">
        <v>176</v>
      </c>
      <c r="H56" s="16">
        <v>100</v>
      </c>
      <c r="I56" s="17">
        <v>44197</v>
      </c>
      <c r="J56" s="15" t="s">
        <v>183</v>
      </c>
      <c r="K56" s="12" t="s">
        <v>81</v>
      </c>
    </row>
    <row r="57" spans="1:11" x14ac:dyDescent="0.25">
      <c r="A57" s="11">
        <v>458293</v>
      </c>
      <c r="B57" s="12" t="s">
        <v>140</v>
      </c>
      <c r="C57" s="13" t="s">
        <v>56</v>
      </c>
      <c r="D57" s="14">
        <v>27285</v>
      </c>
      <c r="E57" s="26">
        <f ca="1">YEAR(NOW())-YEAR(Tabel3[[#This Row],[Geboortedatum]])</f>
        <v>48</v>
      </c>
      <c r="F57" s="15" t="s">
        <v>173</v>
      </c>
      <c r="G57" s="15" t="s">
        <v>175</v>
      </c>
      <c r="H57" s="16">
        <v>80</v>
      </c>
      <c r="I57" s="17">
        <v>43952</v>
      </c>
      <c r="J57" s="15" t="s">
        <v>183</v>
      </c>
      <c r="K57" s="12" t="s">
        <v>168</v>
      </c>
    </row>
    <row r="58" spans="1:11" x14ac:dyDescent="0.25">
      <c r="A58" s="11">
        <v>118274</v>
      </c>
      <c r="B58" s="12" t="s">
        <v>141</v>
      </c>
      <c r="C58" s="13" t="s">
        <v>170</v>
      </c>
      <c r="D58" s="14">
        <v>30315</v>
      </c>
      <c r="E58" s="26">
        <f ca="1">YEAR(NOW())-YEAR(Tabel3[[#This Row],[Geboortedatum]])</f>
        <v>40</v>
      </c>
      <c r="F58" s="15" t="s">
        <v>174</v>
      </c>
      <c r="G58" s="15" t="s">
        <v>175</v>
      </c>
      <c r="H58" s="16">
        <v>60</v>
      </c>
      <c r="I58" s="17">
        <v>40118</v>
      </c>
      <c r="J58" s="15" t="s">
        <v>182</v>
      </c>
      <c r="K58" s="12" t="s">
        <v>168</v>
      </c>
    </row>
    <row r="59" spans="1:11" x14ac:dyDescent="0.25">
      <c r="A59" s="11">
        <v>219765</v>
      </c>
      <c r="B59" s="12" t="s">
        <v>142</v>
      </c>
      <c r="C59" s="13" t="s">
        <v>57</v>
      </c>
      <c r="D59" s="14">
        <v>29547</v>
      </c>
      <c r="E59" s="26">
        <f ca="1">YEAR(NOW())-YEAR(Tabel3[[#This Row],[Geboortedatum]])</f>
        <v>42</v>
      </c>
      <c r="F59" s="15" t="s">
        <v>177</v>
      </c>
      <c r="G59" s="15" t="s">
        <v>176</v>
      </c>
      <c r="H59" s="16">
        <v>90</v>
      </c>
      <c r="I59" s="17">
        <v>37226</v>
      </c>
      <c r="J59" s="15" t="s">
        <v>182</v>
      </c>
      <c r="K59" s="12" t="s">
        <v>81</v>
      </c>
    </row>
    <row r="60" spans="1:11" x14ac:dyDescent="0.25">
      <c r="A60" s="11">
        <v>290764</v>
      </c>
      <c r="B60" s="12" t="s">
        <v>143</v>
      </c>
      <c r="C60" s="13" t="s">
        <v>58</v>
      </c>
      <c r="D60" s="14">
        <v>22503</v>
      </c>
      <c r="E60" s="26">
        <f ca="1">YEAR(NOW())-YEAR(Tabel3[[#This Row],[Geboortedatum]])</f>
        <v>61</v>
      </c>
      <c r="F60" s="15" t="s">
        <v>190</v>
      </c>
      <c r="G60" s="15" t="s">
        <v>191</v>
      </c>
      <c r="H60" s="16">
        <v>100</v>
      </c>
      <c r="I60" s="17">
        <v>37288</v>
      </c>
      <c r="J60" s="15" t="s">
        <v>182</v>
      </c>
      <c r="K60" s="12" t="s">
        <v>118</v>
      </c>
    </row>
    <row r="61" spans="1:11" x14ac:dyDescent="0.25">
      <c r="A61" s="11">
        <v>287456</v>
      </c>
      <c r="B61" s="12" t="s">
        <v>144</v>
      </c>
      <c r="C61" s="13" t="s">
        <v>59</v>
      </c>
      <c r="D61" s="14">
        <v>21110</v>
      </c>
      <c r="E61" s="26">
        <f ca="1">YEAR(NOW())-YEAR(Tabel3[[#This Row],[Geboortedatum]])</f>
        <v>65</v>
      </c>
      <c r="F61" s="15" t="s">
        <v>173</v>
      </c>
      <c r="G61" s="15" t="s">
        <v>175</v>
      </c>
      <c r="H61" s="16">
        <v>100</v>
      </c>
      <c r="I61" s="17">
        <v>42339</v>
      </c>
      <c r="J61" s="15" t="s">
        <v>184</v>
      </c>
      <c r="K61" s="12" t="s">
        <v>168</v>
      </c>
    </row>
    <row r="62" spans="1:11" x14ac:dyDescent="0.25">
      <c r="A62" s="11">
        <v>274553</v>
      </c>
      <c r="B62" s="12" t="s">
        <v>146</v>
      </c>
      <c r="C62" s="13" t="s">
        <v>60</v>
      </c>
      <c r="D62" s="14">
        <v>26418</v>
      </c>
      <c r="E62" s="26">
        <f ca="1">YEAR(NOW())-YEAR(Tabel3[[#This Row],[Geboortedatum]])</f>
        <v>50</v>
      </c>
      <c r="F62" s="15" t="s">
        <v>172</v>
      </c>
      <c r="G62" s="15" t="s">
        <v>176</v>
      </c>
      <c r="H62" s="16">
        <v>90</v>
      </c>
      <c r="I62" s="17">
        <v>40634</v>
      </c>
      <c r="J62" s="15" t="s">
        <v>182</v>
      </c>
      <c r="K62" s="12" t="s">
        <v>81</v>
      </c>
    </row>
    <row r="63" spans="1:11" x14ac:dyDescent="0.25">
      <c r="A63" s="11">
        <v>194756</v>
      </c>
      <c r="B63" s="12" t="s">
        <v>145</v>
      </c>
      <c r="C63" s="13" t="s">
        <v>61</v>
      </c>
      <c r="D63" s="14">
        <v>37218</v>
      </c>
      <c r="E63" s="26">
        <f ca="1">YEAR(NOW())-YEAR(Tabel3[[#This Row],[Geboortedatum]])</f>
        <v>21</v>
      </c>
      <c r="F63" s="15" t="s">
        <v>171</v>
      </c>
      <c r="G63" s="15" t="s">
        <v>175</v>
      </c>
      <c r="H63" s="16">
        <v>100</v>
      </c>
      <c r="I63" s="17">
        <v>44470</v>
      </c>
      <c r="J63" s="15" t="s">
        <v>183</v>
      </c>
      <c r="K63" s="12" t="s">
        <v>168</v>
      </c>
    </row>
    <row r="64" spans="1:11" x14ac:dyDescent="0.25">
      <c r="A64" s="11">
        <v>391075</v>
      </c>
      <c r="B64" s="12" t="s">
        <v>147</v>
      </c>
      <c r="C64" s="13" t="s">
        <v>62</v>
      </c>
      <c r="D64" s="14">
        <v>22661</v>
      </c>
      <c r="E64" s="26">
        <f ca="1">YEAR(NOW())-YEAR(Tabel3[[#This Row],[Geboortedatum]])</f>
        <v>60</v>
      </c>
      <c r="F64" s="15" t="s">
        <v>196</v>
      </c>
      <c r="G64" s="15" t="s">
        <v>197</v>
      </c>
      <c r="H64" s="16">
        <v>100</v>
      </c>
      <c r="I64" s="17">
        <v>36708</v>
      </c>
      <c r="J64" s="15" t="s">
        <v>182</v>
      </c>
      <c r="K64" s="15" t="s">
        <v>200</v>
      </c>
    </row>
    <row r="65" spans="1:11" x14ac:dyDescent="0.25">
      <c r="A65" s="11">
        <v>331765</v>
      </c>
      <c r="B65" s="12" t="s">
        <v>148</v>
      </c>
      <c r="C65" s="13" t="s">
        <v>63</v>
      </c>
      <c r="D65" s="14">
        <v>22663</v>
      </c>
      <c r="E65" s="26">
        <f ca="1">YEAR(NOW())-YEAR(Tabel3[[#This Row],[Geboortedatum]])</f>
        <v>60</v>
      </c>
      <c r="F65" s="15" t="s">
        <v>190</v>
      </c>
      <c r="G65" s="15" t="s">
        <v>191</v>
      </c>
      <c r="H65" s="16">
        <v>100</v>
      </c>
      <c r="I65" s="17">
        <v>44287</v>
      </c>
      <c r="J65" s="15" t="s">
        <v>184</v>
      </c>
      <c r="K65" s="12" t="s">
        <v>118</v>
      </c>
    </row>
    <row r="66" spans="1:11" x14ac:dyDescent="0.25">
      <c r="A66" s="11">
        <v>419876</v>
      </c>
      <c r="B66" s="12" t="s">
        <v>149</v>
      </c>
      <c r="C66" s="13" t="s">
        <v>64</v>
      </c>
      <c r="D66" s="14">
        <v>32032</v>
      </c>
      <c r="E66" s="26">
        <f ca="1">YEAR(NOW())-YEAR(Tabel3[[#This Row],[Geboortedatum]])</f>
        <v>35</v>
      </c>
      <c r="F66" s="15" t="s">
        <v>172</v>
      </c>
      <c r="G66" s="15" t="s">
        <v>176</v>
      </c>
      <c r="H66" s="16">
        <v>80</v>
      </c>
      <c r="I66" s="17">
        <v>40087</v>
      </c>
      <c r="J66" s="15" t="s">
        <v>182</v>
      </c>
      <c r="K66" s="12" t="s">
        <v>81</v>
      </c>
    </row>
    <row r="67" spans="1:11" x14ac:dyDescent="0.25">
      <c r="A67" s="11">
        <v>909087</v>
      </c>
      <c r="B67" s="12" t="s">
        <v>150</v>
      </c>
      <c r="C67" s="13" t="s">
        <v>65</v>
      </c>
      <c r="D67" s="14">
        <v>34542</v>
      </c>
      <c r="E67" s="26">
        <f ca="1">YEAR(NOW())-YEAR(Tabel3[[#This Row],[Geboortedatum]])</f>
        <v>28</v>
      </c>
      <c r="F67" s="15" t="s">
        <v>193</v>
      </c>
      <c r="G67" s="15" t="s">
        <v>194</v>
      </c>
      <c r="H67" s="16">
        <v>60</v>
      </c>
      <c r="I67" s="17">
        <v>37104</v>
      </c>
      <c r="J67" s="15" t="s">
        <v>182</v>
      </c>
      <c r="K67" s="12" t="s">
        <v>114</v>
      </c>
    </row>
    <row r="68" spans="1:11" x14ac:dyDescent="0.25">
      <c r="A68" s="11">
        <v>232388</v>
      </c>
      <c r="B68" s="12" t="s">
        <v>151</v>
      </c>
      <c r="C68" s="13" t="s">
        <v>66</v>
      </c>
      <c r="D68" s="14">
        <v>23986</v>
      </c>
      <c r="E68" s="26">
        <f ca="1">YEAR(NOW())-YEAR(Tabel3[[#This Row],[Geboortedatum]])</f>
        <v>57</v>
      </c>
      <c r="F68" s="15" t="s">
        <v>177</v>
      </c>
      <c r="G68" s="15" t="s">
        <v>176</v>
      </c>
      <c r="H68" s="16">
        <v>100</v>
      </c>
      <c r="I68" s="17">
        <v>44713</v>
      </c>
      <c r="J68" s="15" t="s">
        <v>183</v>
      </c>
      <c r="K68" s="12" t="s">
        <v>81</v>
      </c>
    </row>
    <row r="69" spans="1:11" x14ac:dyDescent="0.25">
      <c r="A69" s="11">
        <v>432456</v>
      </c>
      <c r="B69" s="12" t="s">
        <v>152</v>
      </c>
      <c r="C69" s="13" t="s">
        <v>67</v>
      </c>
      <c r="D69" s="14">
        <v>29718</v>
      </c>
      <c r="E69" s="26">
        <f ca="1">YEAR(NOW())-YEAR(Tabel3[[#This Row],[Geboortedatum]])</f>
        <v>41</v>
      </c>
      <c r="F69" s="15" t="s">
        <v>171</v>
      </c>
      <c r="G69" s="15" t="s">
        <v>175</v>
      </c>
      <c r="H69" s="16">
        <v>90</v>
      </c>
      <c r="I69" s="17">
        <v>44743</v>
      </c>
      <c r="J69" s="15" t="s">
        <v>183</v>
      </c>
      <c r="K69" s="12" t="s">
        <v>168</v>
      </c>
    </row>
    <row r="70" spans="1:11" x14ac:dyDescent="0.25">
      <c r="A70" s="11">
        <v>768676</v>
      </c>
      <c r="B70" s="12" t="s">
        <v>155</v>
      </c>
      <c r="C70" s="13" t="s">
        <v>68</v>
      </c>
      <c r="D70" s="14">
        <v>23481</v>
      </c>
      <c r="E70" s="26">
        <f ca="1">YEAR(NOW())-YEAR(Tabel3[[#This Row],[Geboortedatum]])</f>
        <v>58</v>
      </c>
      <c r="F70" s="15" t="s">
        <v>173</v>
      </c>
      <c r="G70" s="15" t="s">
        <v>175</v>
      </c>
      <c r="H70" s="16">
        <v>100</v>
      </c>
      <c r="I70" s="17">
        <v>39360</v>
      </c>
      <c r="J70" s="15" t="s">
        <v>182</v>
      </c>
      <c r="K70" s="12" t="s">
        <v>168</v>
      </c>
    </row>
    <row r="71" spans="1:11" x14ac:dyDescent="0.25">
      <c r="A71" s="11">
        <v>859485</v>
      </c>
      <c r="B71" s="12" t="s">
        <v>156</v>
      </c>
      <c r="C71" s="13" t="s">
        <v>153</v>
      </c>
      <c r="D71" s="14">
        <v>32332</v>
      </c>
      <c r="E71" s="26">
        <f ca="1">YEAR(NOW())-YEAR(Tabel3[[#This Row],[Geboortedatum]])</f>
        <v>34</v>
      </c>
      <c r="F71" s="15" t="s">
        <v>172</v>
      </c>
      <c r="G71" s="15" t="s">
        <v>176</v>
      </c>
      <c r="H71" s="16">
        <v>100</v>
      </c>
      <c r="I71" s="17">
        <v>39995</v>
      </c>
      <c r="J71" s="15" t="s">
        <v>182</v>
      </c>
      <c r="K71" s="12" t="s">
        <v>81</v>
      </c>
    </row>
    <row r="72" spans="1:11" x14ac:dyDescent="0.25">
      <c r="A72" s="11">
        <v>253425</v>
      </c>
      <c r="B72" s="12" t="s">
        <v>157</v>
      </c>
      <c r="C72" s="13" t="s">
        <v>69</v>
      </c>
      <c r="D72" s="14">
        <v>34583</v>
      </c>
      <c r="E72" s="26">
        <f ca="1">YEAR(NOW())-YEAR(Tabel3[[#This Row],[Geboortedatum]])</f>
        <v>28</v>
      </c>
      <c r="F72" s="15" t="s">
        <v>190</v>
      </c>
      <c r="G72" s="15" t="s">
        <v>191</v>
      </c>
      <c r="H72" s="16">
        <v>100</v>
      </c>
      <c r="I72" s="17">
        <v>36892</v>
      </c>
      <c r="J72" s="15" t="s">
        <v>182</v>
      </c>
      <c r="K72" s="12" t="s">
        <v>118</v>
      </c>
    </row>
    <row r="73" spans="1:11" x14ac:dyDescent="0.25">
      <c r="A73" s="11">
        <v>465746</v>
      </c>
      <c r="B73" s="12" t="s">
        <v>158</v>
      </c>
      <c r="C73" s="13" t="s">
        <v>70</v>
      </c>
      <c r="D73" s="14">
        <v>22786</v>
      </c>
      <c r="E73" s="26">
        <f ca="1">YEAR(NOW())-YEAR(Tabel3[[#This Row],[Geboortedatum]])</f>
        <v>60</v>
      </c>
      <c r="F73" s="15" t="s">
        <v>193</v>
      </c>
      <c r="G73" s="15" t="s">
        <v>194</v>
      </c>
      <c r="H73" s="16">
        <v>80</v>
      </c>
      <c r="I73" s="17">
        <v>40299</v>
      </c>
      <c r="J73" s="15" t="s">
        <v>184</v>
      </c>
      <c r="K73" s="12" t="s">
        <v>114</v>
      </c>
    </row>
    <row r="74" spans="1:11" x14ac:dyDescent="0.25">
      <c r="A74" s="11">
        <v>809809</v>
      </c>
      <c r="B74" s="12" t="s">
        <v>159</v>
      </c>
      <c r="C74" s="13" t="s">
        <v>71</v>
      </c>
      <c r="D74" s="14">
        <v>27107</v>
      </c>
      <c r="E74" s="26">
        <f ca="1">YEAR(NOW())-YEAR(Tabel3[[#This Row],[Geboortedatum]])</f>
        <v>48</v>
      </c>
      <c r="F74" s="15" t="s">
        <v>174</v>
      </c>
      <c r="G74" s="15" t="s">
        <v>175</v>
      </c>
      <c r="H74" s="16">
        <v>100</v>
      </c>
      <c r="I74" s="17">
        <v>43040</v>
      </c>
      <c r="J74" s="15" t="s">
        <v>182</v>
      </c>
      <c r="K74" s="12" t="s">
        <v>168</v>
      </c>
    </row>
    <row r="75" spans="1:11" x14ac:dyDescent="0.25">
      <c r="A75" s="11">
        <v>324301</v>
      </c>
      <c r="B75" s="12" t="s">
        <v>160</v>
      </c>
      <c r="C75" s="13" t="s">
        <v>72</v>
      </c>
      <c r="D75" s="14">
        <v>33173</v>
      </c>
      <c r="E75" s="26">
        <f ca="1">YEAR(NOW())-YEAR(Tabel3[[#This Row],[Geboortedatum]])</f>
        <v>32</v>
      </c>
      <c r="F75" s="15" t="s">
        <v>193</v>
      </c>
      <c r="G75" s="15" t="s">
        <v>194</v>
      </c>
      <c r="H75" s="16">
        <v>90</v>
      </c>
      <c r="I75" s="17">
        <v>44531</v>
      </c>
      <c r="J75" s="15" t="s">
        <v>183</v>
      </c>
      <c r="K75" s="12" t="s">
        <v>114</v>
      </c>
    </row>
    <row r="76" spans="1:11" x14ac:dyDescent="0.25">
      <c r="A76" s="11">
        <v>208112</v>
      </c>
      <c r="B76" s="12" t="s">
        <v>161</v>
      </c>
      <c r="C76" s="13" t="s">
        <v>73</v>
      </c>
      <c r="D76" s="14">
        <v>30433</v>
      </c>
      <c r="E76" s="26">
        <f ca="1">YEAR(NOW())-YEAR(Tabel3[[#This Row],[Geboortedatum]])</f>
        <v>39</v>
      </c>
      <c r="F76" s="15" t="s">
        <v>190</v>
      </c>
      <c r="G76" s="15" t="s">
        <v>191</v>
      </c>
      <c r="H76" s="16">
        <v>100</v>
      </c>
      <c r="I76" s="17">
        <v>44593</v>
      </c>
      <c r="J76" s="15" t="s">
        <v>183</v>
      </c>
      <c r="K76" s="12" t="s">
        <v>118</v>
      </c>
    </row>
    <row r="77" spans="1:11" x14ac:dyDescent="0.25">
      <c r="A77" s="11">
        <v>711809</v>
      </c>
      <c r="B77" s="12" t="s">
        <v>162</v>
      </c>
      <c r="C77" s="13" t="s">
        <v>74</v>
      </c>
      <c r="D77" s="14">
        <v>34768</v>
      </c>
      <c r="E77" s="26">
        <f ca="1">YEAR(NOW())-YEAR(Tabel3[[#This Row],[Geboortedatum]])</f>
        <v>27</v>
      </c>
      <c r="F77" s="15" t="s">
        <v>177</v>
      </c>
      <c r="G77" s="15" t="s">
        <v>176</v>
      </c>
      <c r="H77" s="16">
        <v>100</v>
      </c>
      <c r="I77" s="17">
        <v>42339</v>
      </c>
      <c r="J77" s="15" t="s">
        <v>184</v>
      </c>
      <c r="K77" s="12" t="s">
        <v>81</v>
      </c>
    </row>
    <row r="78" spans="1:11" x14ac:dyDescent="0.25">
      <c r="A78" s="11">
        <v>701908</v>
      </c>
      <c r="B78" s="12" t="s">
        <v>163</v>
      </c>
      <c r="C78" s="13" t="s">
        <v>154</v>
      </c>
      <c r="D78" s="14">
        <v>26303</v>
      </c>
      <c r="E78" s="26">
        <f ca="1">YEAR(NOW())-YEAR(Tabel3[[#This Row],[Geboortedatum]])</f>
        <v>50</v>
      </c>
      <c r="F78" s="15" t="s">
        <v>193</v>
      </c>
      <c r="G78" s="15" t="s">
        <v>194</v>
      </c>
      <c r="H78" s="16">
        <v>100</v>
      </c>
      <c r="I78" s="17">
        <v>36982</v>
      </c>
      <c r="J78" s="15" t="s">
        <v>182</v>
      </c>
      <c r="K78" s="12" t="s">
        <v>114</v>
      </c>
    </row>
    <row r="79" spans="1:11" x14ac:dyDescent="0.25">
      <c r="A79" s="11">
        <v>809652</v>
      </c>
      <c r="B79" s="12" t="s">
        <v>164</v>
      </c>
      <c r="C79" s="13" t="s">
        <v>75</v>
      </c>
      <c r="D79" s="14">
        <v>34521</v>
      </c>
      <c r="E79" s="26">
        <f ca="1">YEAR(NOW())-YEAR(Tabel3[[#This Row],[Geboortedatum]])</f>
        <v>28</v>
      </c>
      <c r="F79" s="15" t="s">
        <v>177</v>
      </c>
      <c r="G79" s="15" t="s">
        <v>176</v>
      </c>
      <c r="H79" s="16">
        <v>90</v>
      </c>
      <c r="I79" s="17">
        <v>40087</v>
      </c>
      <c r="J79" s="15" t="s">
        <v>182</v>
      </c>
      <c r="K79" s="12" t="s">
        <v>81</v>
      </c>
    </row>
    <row r="80" spans="1:11" x14ac:dyDescent="0.25">
      <c r="A80" s="11">
        <v>798021</v>
      </c>
      <c r="B80" s="12" t="s">
        <v>165</v>
      </c>
      <c r="C80" s="13" t="s">
        <v>76</v>
      </c>
      <c r="D80" s="14">
        <v>26323</v>
      </c>
      <c r="E80" s="26">
        <f ca="1">YEAR(NOW())-YEAR(Tabel3[[#This Row],[Geboortedatum]])</f>
        <v>50</v>
      </c>
      <c r="F80" s="15" t="s">
        <v>173</v>
      </c>
      <c r="G80" s="15" t="s">
        <v>175</v>
      </c>
      <c r="H80" s="16">
        <v>100</v>
      </c>
      <c r="I80" s="17">
        <v>44256</v>
      </c>
      <c r="J80" s="15" t="s">
        <v>183</v>
      </c>
      <c r="K80" s="12" t="s">
        <v>168</v>
      </c>
    </row>
    <row r="81" spans="1:11" x14ac:dyDescent="0.25">
      <c r="A81" s="11">
        <v>665746</v>
      </c>
      <c r="B81" s="12" t="s">
        <v>166</v>
      </c>
      <c r="C81" s="13" t="s">
        <v>77</v>
      </c>
      <c r="D81" s="14">
        <v>33640</v>
      </c>
      <c r="E81" s="26">
        <f ca="1">YEAR(NOW())-YEAR(Tabel3[[#This Row],[Geboortedatum]])</f>
        <v>30</v>
      </c>
      <c r="F81" s="15" t="s">
        <v>172</v>
      </c>
      <c r="G81" s="15" t="s">
        <v>176</v>
      </c>
      <c r="H81" s="16">
        <v>100</v>
      </c>
      <c r="I81" s="17">
        <v>44287</v>
      </c>
      <c r="J81" s="15" t="s">
        <v>183</v>
      </c>
      <c r="K81" s="12" t="s">
        <v>81</v>
      </c>
    </row>
    <row r="82" spans="1:11" x14ac:dyDescent="0.25">
      <c r="A82" s="11">
        <v>525531</v>
      </c>
      <c r="B82" s="12" t="s">
        <v>167</v>
      </c>
      <c r="C82" s="13" t="s">
        <v>78</v>
      </c>
      <c r="D82" s="14">
        <v>27992</v>
      </c>
      <c r="E82" s="26">
        <f ca="1">YEAR(NOW())-YEAR(Tabel3[[#This Row],[Geboortedatum]])</f>
        <v>46</v>
      </c>
      <c r="F82" s="15" t="s">
        <v>193</v>
      </c>
      <c r="G82" s="15" t="s">
        <v>194</v>
      </c>
      <c r="H82" s="16">
        <v>100</v>
      </c>
      <c r="I82" s="17">
        <v>40087</v>
      </c>
      <c r="J82" s="15" t="s">
        <v>182</v>
      </c>
      <c r="K82" s="12" t="s">
        <v>114</v>
      </c>
    </row>
    <row r="83" spans="1:11" x14ac:dyDescent="0.25">
      <c r="A83" s="11">
        <v>879099</v>
      </c>
      <c r="B83" s="12" t="s">
        <v>168</v>
      </c>
      <c r="C83" s="13" t="s">
        <v>79</v>
      </c>
      <c r="D83" s="14">
        <v>28757</v>
      </c>
      <c r="E83" s="26">
        <f ca="1">YEAR(NOW())-YEAR(Tabel3[[#This Row],[Geboortedatum]])</f>
        <v>44</v>
      </c>
      <c r="F83" s="15" t="s">
        <v>199</v>
      </c>
      <c r="G83" s="15" t="s">
        <v>175</v>
      </c>
      <c r="H83" s="16">
        <v>80</v>
      </c>
      <c r="I83" s="17">
        <v>37104</v>
      </c>
      <c r="J83" s="15" t="s">
        <v>182</v>
      </c>
      <c r="K83" s="12" t="s">
        <v>128</v>
      </c>
    </row>
    <row r="84" spans="1:11" x14ac:dyDescent="0.25">
      <c r="A84" s="11">
        <v>328792</v>
      </c>
      <c r="B84" s="12" t="s">
        <v>169</v>
      </c>
      <c r="C84" s="13" t="s">
        <v>80</v>
      </c>
      <c r="D84" s="14">
        <v>29547</v>
      </c>
      <c r="E84" s="26">
        <f ca="1">YEAR(NOW())-YEAR(Tabel3[[#This Row],[Geboortedatum]])</f>
        <v>42</v>
      </c>
      <c r="F84" s="15" t="s">
        <v>177</v>
      </c>
      <c r="G84" s="15" t="s">
        <v>176</v>
      </c>
      <c r="H84" s="16">
        <v>60</v>
      </c>
      <c r="I84" s="17">
        <v>37408</v>
      </c>
      <c r="J84" s="15" t="s">
        <v>182</v>
      </c>
      <c r="K84" s="12" t="s">
        <v>81</v>
      </c>
    </row>
    <row r="85" spans="1:11" x14ac:dyDescent="0.25">
      <c r="I85" s="17"/>
    </row>
    <row r="86" spans="1:11" x14ac:dyDescent="0.25">
      <c r="I86" s="17"/>
    </row>
    <row r="87" spans="1:11" x14ac:dyDescent="0.25">
      <c r="I87" s="17"/>
    </row>
    <row r="88" spans="1:11" x14ac:dyDescent="0.25">
      <c r="I88" s="17"/>
    </row>
    <row r="89" spans="1:11" x14ac:dyDescent="0.25">
      <c r="I89" s="17"/>
    </row>
    <row r="90" spans="1:11" x14ac:dyDescent="0.25">
      <c r="I90" s="17"/>
    </row>
    <row r="91" spans="1:11" x14ac:dyDescent="0.25">
      <c r="I91" s="17"/>
    </row>
    <row r="92" spans="1:11" x14ac:dyDescent="0.25">
      <c r="I92" s="17"/>
    </row>
    <row r="93" spans="1:11" x14ac:dyDescent="0.25">
      <c r="I93" s="17"/>
    </row>
    <row r="94" spans="1:11" x14ac:dyDescent="0.25">
      <c r="I94" s="17"/>
    </row>
    <row r="95" spans="1:11" x14ac:dyDescent="0.25">
      <c r="I95" s="17"/>
    </row>
    <row r="96" spans="1:11" x14ac:dyDescent="0.25">
      <c r="I96" s="17"/>
    </row>
    <row r="97" spans="9:9" x14ac:dyDescent="0.25">
      <c r="I97" s="17"/>
    </row>
    <row r="98" spans="9:9" x14ac:dyDescent="0.25">
      <c r="I98" s="17"/>
    </row>
    <row r="99" spans="9:9" x14ac:dyDescent="0.25">
      <c r="I99" s="17"/>
    </row>
  </sheetData>
  <pageMargins left="0.39370078740157499" right="0.31496062992126" top="0.39370078740157499" bottom="0.59753149606299205" header="0.39370078740157499" footer="0.39370078740157499"/>
  <pageSetup paperSize="9" orientation="portrait" horizontalDpi="300" verticalDpi="300" r:id="rId1"/>
  <headerFooter alignWithMargins="0">
    <oddFooter>&amp;L&amp;"Tahoma,Regular"&amp;8 09-08-2022 13:07:36 &amp;C&amp;"Tahoma,Regular"&amp;8 Personalia &amp;R&amp;"Tahoma,Regular"&amp;8&amp;P/&amp;N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C1FD-E5AA-4A60-963E-3D44E02959AF}">
  <dimension ref="A1:F29"/>
  <sheetViews>
    <sheetView workbookViewId="0"/>
  </sheetViews>
  <sheetFormatPr defaultRowHeight="16.5" x14ac:dyDescent="0.3"/>
  <cols>
    <col min="1" max="1" width="26.42578125" style="1" customWidth="1"/>
    <col min="2" max="2" width="20.7109375" style="1" customWidth="1"/>
    <col min="3" max="3" width="20.85546875" style="1" customWidth="1"/>
    <col min="4" max="4" width="11.42578125" style="6" customWidth="1"/>
    <col min="5" max="5" width="16.5703125" style="1" customWidth="1"/>
    <col min="6" max="6" width="22.140625" style="6" customWidth="1"/>
    <col min="7" max="16384" width="9.140625" style="1"/>
  </cols>
  <sheetData>
    <row r="1" spans="1:6" s="20" customFormat="1" x14ac:dyDescent="0.3">
      <c r="A1" s="18" t="s">
        <v>185</v>
      </c>
      <c r="B1" s="18" t="s">
        <v>201</v>
      </c>
      <c r="C1" s="18" t="s">
        <v>202</v>
      </c>
      <c r="D1" s="18" t="s">
        <v>203</v>
      </c>
      <c r="E1" s="18" t="s">
        <v>205</v>
      </c>
      <c r="F1" s="19" t="s">
        <v>206</v>
      </c>
    </row>
    <row r="2" spans="1:6" x14ac:dyDescent="0.3">
      <c r="A2" s="2">
        <v>922134</v>
      </c>
      <c r="B2" s="3">
        <v>44753</v>
      </c>
      <c r="C2" s="7">
        <v>44804</v>
      </c>
      <c r="D2" s="5">
        <v>100</v>
      </c>
      <c r="E2" s="4" t="s">
        <v>204</v>
      </c>
      <c r="F2" s="6">
        <f>C2-B2</f>
        <v>51</v>
      </c>
    </row>
    <row r="3" spans="1:6" x14ac:dyDescent="0.3">
      <c r="A3" s="2">
        <v>523487</v>
      </c>
      <c r="B3" s="3">
        <v>44763</v>
      </c>
      <c r="C3" s="3">
        <v>44767</v>
      </c>
      <c r="D3" s="5">
        <v>100</v>
      </c>
      <c r="E3" s="4" t="s">
        <v>204</v>
      </c>
      <c r="F3" s="6">
        <f t="shared" ref="F3:F27" si="0">C3-B3</f>
        <v>4</v>
      </c>
    </row>
    <row r="4" spans="1:6" x14ac:dyDescent="0.3">
      <c r="A4" s="2">
        <v>218374</v>
      </c>
      <c r="B4" s="3">
        <v>44581</v>
      </c>
      <c r="C4" s="3">
        <v>44585</v>
      </c>
      <c r="D4" s="5">
        <v>100</v>
      </c>
      <c r="E4" s="4" t="s">
        <v>204</v>
      </c>
      <c r="F4" s="6">
        <f t="shared" si="0"/>
        <v>4</v>
      </c>
    </row>
    <row r="5" spans="1:6" x14ac:dyDescent="0.3">
      <c r="A5" s="2">
        <v>348271</v>
      </c>
      <c r="B5" s="3">
        <v>44676</v>
      </c>
      <c r="C5" s="3">
        <v>44677</v>
      </c>
      <c r="D5" s="5">
        <v>100</v>
      </c>
      <c r="E5" s="4" t="s">
        <v>204</v>
      </c>
      <c r="F5" s="6">
        <f t="shared" si="0"/>
        <v>1</v>
      </c>
    </row>
    <row r="6" spans="1:6" x14ac:dyDescent="0.3">
      <c r="A6" s="2">
        <v>989321</v>
      </c>
      <c r="B6" s="3">
        <v>43964</v>
      </c>
      <c r="C6" s="3">
        <v>44621</v>
      </c>
      <c r="D6" s="5">
        <v>100</v>
      </c>
      <c r="E6" s="4" t="s">
        <v>204</v>
      </c>
      <c r="F6" s="6">
        <f t="shared" si="0"/>
        <v>657</v>
      </c>
    </row>
    <row r="7" spans="1:6" x14ac:dyDescent="0.3">
      <c r="A7" s="2">
        <v>827310</v>
      </c>
      <c r="B7" s="3">
        <v>44797</v>
      </c>
      <c r="C7" s="7">
        <v>44804</v>
      </c>
      <c r="D7" s="5">
        <v>100</v>
      </c>
      <c r="E7" s="4" t="s">
        <v>204</v>
      </c>
      <c r="F7" s="6">
        <f t="shared" si="0"/>
        <v>7</v>
      </c>
    </row>
    <row r="8" spans="1:6" x14ac:dyDescent="0.3">
      <c r="A8" s="2">
        <v>361837</v>
      </c>
      <c r="B8" s="3">
        <v>44676</v>
      </c>
      <c r="C8" s="3">
        <v>44677</v>
      </c>
      <c r="D8" s="5">
        <v>100</v>
      </c>
      <c r="E8" s="4" t="s">
        <v>204</v>
      </c>
      <c r="F8" s="6">
        <f t="shared" si="0"/>
        <v>1</v>
      </c>
    </row>
    <row r="9" spans="1:6" x14ac:dyDescent="0.3">
      <c r="A9" s="2">
        <v>981361</v>
      </c>
      <c r="B9" s="3">
        <v>44692</v>
      </c>
      <c r="C9" s="3">
        <v>44697</v>
      </c>
      <c r="D9" s="5">
        <v>100</v>
      </c>
      <c r="E9" s="4" t="s">
        <v>204</v>
      </c>
      <c r="F9" s="6">
        <f t="shared" si="0"/>
        <v>5</v>
      </c>
    </row>
    <row r="10" spans="1:6" x14ac:dyDescent="0.3">
      <c r="A10" s="2">
        <v>871639</v>
      </c>
      <c r="B10" s="3">
        <v>44791</v>
      </c>
      <c r="C10" s="3">
        <v>44795</v>
      </c>
      <c r="D10" s="5">
        <v>100</v>
      </c>
      <c r="E10" s="4" t="s">
        <v>204</v>
      </c>
      <c r="F10" s="6">
        <f t="shared" si="0"/>
        <v>4</v>
      </c>
    </row>
    <row r="11" spans="1:6" x14ac:dyDescent="0.3">
      <c r="A11" s="2">
        <v>813421</v>
      </c>
      <c r="B11" s="3">
        <v>44587</v>
      </c>
      <c r="C11" s="3">
        <v>44589</v>
      </c>
      <c r="D11" s="5">
        <v>100</v>
      </c>
      <c r="E11" s="4" t="s">
        <v>204</v>
      </c>
      <c r="F11" s="6">
        <f t="shared" si="0"/>
        <v>2</v>
      </c>
    </row>
    <row r="12" spans="1:6" x14ac:dyDescent="0.3">
      <c r="A12" s="2">
        <v>723419</v>
      </c>
      <c r="B12" s="3">
        <v>44606</v>
      </c>
      <c r="C12" s="3">
        <v>44609</v>
      </c>
      <c r="D12" s="5">
        <v>100</v>
      </c>
      <c r="E12" s="4" t="s">
        <v>204</v>
      </c>
      <c r="F12" s="6">
        <f t="shared" si="0"/>
        <v>3</v>
      </c>
    </row>
    <row r="13" spans="1:6" x14ac:dyDescent="0.3">
      <c r="A13" s="2">
        <v>989801</v>
      </c>
      <c r="B13" s="3">
        <v>44622</v>
      </c>
      <c r="C13" s="3">
        <v>44627</v>
      </c>
      <c r="D13" s="5">
        <v>100</v>
      </c>
      <c r="E13" s="4" t="s">
        <v>204</v>
      </c>
      <c r="F13" s="6">
        <f t="shared" si="0"/>
        <v>5</v>
      </c>
    </row>
    <row r="14" spans="1:6" x14ac:dyDescent="0.3">
      <c r="A14" s="2">
        <v>123321</v>
      </c>
      <c r="B14" s="3">
        <v>44637</v>
      </c>
      <c r="C14" s="3">
        <v>44641</v>
      </c>
      <c r="D14" s="5">
        <v>100</v>
      </c>
      <c r="E14" s="4" t="s">
        <v>204</v>
      </c>
      <c r="F14" s="6">
        <f t="shared" si="0"/>
        <v>4</v>
      </c>
    </row>
    <row r="15" spans="1:6" x14ac:dyDescent="0.3">
      <c r="A15" s="2">
        <v>453645</v>
      </c>
      <c r="B15" s="3">
        <v>44658</v>
      </c>
      <c r="C15" s="3">
        <v>44662</v>
      </c>
      <c r="D15" s="5">
        <v>100</v>
      </c>
      <c r="E15" s="4" t="s">
        <v>204</v>
      </c>
      <c r="F15" s="6">
        <f t="shared" si="0"/>
        <v>4</v>
      </c>
    </row>
    <row r="16" spans="1:6" x14ac:dyDescent="0.3">
      <c r="A16" s="2">
        <v>392750</v>
      </c>
      <c r="B16" s="3">
        <v>44671</v>
      </c>
      <c r="C16" s="3">
        <v>44676</v>
      </c>
      <c r="D16" s="5">
        <v>100</v>
      </c>
      <c r="E16" s="4" t="s">
        <v>204</v>
      </c>
      <c r="F16" s="6">
        <f t="shared" si="0"/>
        <v>5</v>
      </c>
    </row>
    <row r="17" spans="1:6" x14ac:dyDescent="0.3">
      <c r="A17" s="2">
        <v>809872</v>
      </c>
      <c r="B17" s="3">
        <v>44629</v>
      </c>
      <c r="C17" s="3">
        <v>44641</v>
      </c>
      <c r="D17" s="5">
        <v>100</v>
      </c>
      <c r="E17" s="4" t="s">
        <v>204</v>
      </c>
      <c r="F17" s="6">
        <f t="shared" si="0"/>
        <v>12</v>
      </c>
    </row>
    <row r="18" spans="1:6" x14ac:dyDescent="0.3">
      <c r="A18" s="2">
        <v>837568</v>
      </c>
      <c r="B18" s="3">
        <v>44609</v>
      </c>
      <c r="C18" s="3">
        <v>44615</v>
      </c>
      <c r="D18" s="5">
        <v>100</v>
      </c>
      <c r="E18" s="4" t="s">
        <v>204</v>
      </c>
      <c r="F18" s="6">
        <f t="shared" si="0"/>
        <v>6</v>
      </c>
    </row>
    <row r="19" spans="1:6" x14ac:dyDescent="0.3">
      <c r="A19" s="2">
        <v>781648</v>
      </c>
      <c r="B19" s="3">
        <v>44656</v>
      </c>
      <c r="C19" s="3">
        <v>44658</v>
      </c>
      <c r="D19" s="5">
        <v>100</v>
      </c>
      <c r="E19" s="4" t="s">
        <v>204</v>
      </c>
      <c r="F19" s="6">
        <f t="shared" si="0"/>
        <v>2</v>
      </c>
    </row>
    <row r="20" spans="1:6" x14ac:dyDescent="0.3">
      <c r="A20" s="2">
        <v>689364</v>
      </c>
      <c r="B20" s="3">
        <v>44754</v>
      </c>
      <c r="C20" s="3">
        <v>44755</v>
      </c>
      <c r="D20" s="5">
        <v>100</v>
      </c>
      <c r="E20" s="4" t="s">
        <v>204</v>
      </c>
      <c r="F20" s="6">
        <f t="shared" si="0"/>
        <v>1</v>
      </c>
    </row>
    <row r="21" spans="1:6" x14ac:dyDescent="0.3">
      <c r="A21" s="2">
        <v>592531</v>
      </c>
      <c r="B21" s="3">
        <v>44586</v>
      </c>
      <c r="C21" s="3">
        <v>44589</v>
      </c>
      <c r="D21" s="5">
        <v>100</v>
      </c>
      <c r="E21" s="4" t="s">
        <v>204</v>
      </c>
      <c r="F21" s="6">
        <f t="shared" si="0"/>
        <v>3</v>
      </c>
    </row>
    <row r="22" spans="1:6" x14ac:dyDescent="0.3">
      <c r="A22" s="2">
        <v>809809</v>
      </c>
      <c r="B22" s="3">
        <v>44685</v>
      </c>
      <c r="C22" s="3">
        <v>44687</v>
      </c>
      <c r="D22" s="5">
        <v>100</v>
      </c>
      <c r="E22" s="4" t="s">
        <v>204</v>
      </c>
      <c r="F22" s="6">
        <f t="shared" si="0"/>
        <v>2</v>
      </c>
    </row>
    <row r="23" spans="1:6" x14ac:dyDescent="0.3">
      <c r="A23" s="2">
        <v>324301</v>
      </c>
      <c r="B23" s="3">
        <v>44578</v>
      </c>
      <c r="C23" s="3">
        <v>44582</v>
      </c>
      <c r="D23" s="5">
        <v>100</v>
      </c>
      <c r="E23" s="4" t="s">
        <v>204</v>
      </c>
      <c r="F23" s="6">
        <f t="shared" si="0"/>
        <v>4</v>
      </c>
    </row>
    <row r="24" spans="1:6" x14ac:dyDescent="0.3">
      <c r="A24" s="2">
        <v>208112</v>
      </c>
      <c r="B24" s="3">
        <v>44671</v>
      </c>
      <c r="C24" s="3">
        <v>44673</v>
      </c>
      <c r="D24" s="5">
        <v>100</v>
      </c>
      <c r="E24" s="4" t="s">
        <v>204</v>
      </c>
      <c r="F24" s="6">
        <f t="shared" si="0"/>
        <v>2</v>
      </c>
    </row>
    <row r="25" spans="1:6" x14ac:dyDescent="0.3">
      <c r="A25" s="2">
        <v>711809</v>
      </c>
      <c r="B25" s="3">
        <v>44595</v>
      </c>
      <c r="C25" s="3">
        <v>44601</v>
      </c>
      <c r="D25" s="5">
        <v>100</v>
      </c>
      <c r="E25" s="4" t="s">
        <v>204</v>
      </c>
      <c r="F25" s="6">
        <f t="shared" si="0"/>
        <v>6</v>
      </c>
    </row>
    <row r="26" spans="1:6" x14ac:dyDescent="0.3">
      <c r="A26" s="2">
        <v>809652</v>
      </c>
      <c r="B26" s="3">
        <v>44655</v>
      </c>
      <c r="C26" s="3">
        <v>44656</v>
      </c>
      <c r="D26" s="5">
        <v>100</v>
      </c>
      <c r="E26" s="4" t="s">
        <v>204</v>
      </c>
      <c r="F26" s="6">
        <f t="shared" si="0"/>
        <v>1</v>
      </c>
    </row>
    <row r="27" spans="1:6" x14ac:dyDescent="0.3">
      <c r="A27" s="2">
        <v>798021</v>
      </c>
      <c r="B27" s="3">
        <v>44636</v>
      </c>
      <c r="C27" s="3">
        <v>44641</v>
      </c>
      <c r="D27" s="5">
        <v>100</v>
      </c>
      <c r="E27" s="4" t="s">
        <v>204</v>
      </c>
      <c r="F27" s="6">
        <f t="shared" si="0"/>
        <v>5</v>
      </c>
    </row>
    <row r="28" spans="1:6" x14ac:dyDescent="0.3">
      <c r="A28" s="2"/>
    </row>
    <row r="29" spans="1:6" x14ac:dyDescent="0.3">
      <c r="A29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55cd29-262c-4057-88bc-e4e3cb55950f">
      <Terms xmlns="http://schemas.microsoft.com/office/infopath/2007/PartnerControls"/>
    </lcf76f155ced4ddcb4097134ff3c332f>
    <TaxCatchAll xmlns="80159d44-462a-4b9e-bff5-38cbe5391f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1E096306042A468894A58B646FED91" ma:contentTypeVersion="8" ma:contentTypeDescription="Een nieuw document maken." ma:contentTypeScope="" ma:versionID="1e84927f9da8f922a9a9238066b552be">
  <xsd:schema xmlns:xsd="http://www.w3.org/2001/XMLSchema" xmlns:xs="http://www.w3.org/2001/XMLSchema" xmlns:p="http://schemas.microsoft.com/office/2006/metadata/properties" xmlns:ns2="4f55cd29-262c-4057-88bc-e4e3cb55950f" xmlns:ns3="80159d44-462a-4b9e-bff5-38cbe5391f56" targetNamespace="http://schemas.microsoft.com/office/2006/metadata/properties" ma:root="true" ma:fieldsID="7091223be821ebcf1fb64763c8769796" ns2:_="" ns3:_="">
    <xsd:import namespace="4f55cd29-262c-4057-88bc-e4e3cb55950f"/>
    <xsd:import namespace="80159d44-462a-4b9e-bff5-38cbe5391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5cd29-262c-4057-88bc-e4e3cb5595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3ca7f3a8-6088-4fe1-8f88-616b1b25ab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59d44-462a-4b9e-bff5-38cbe5391f5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bd60d6f-927b-46e6-899f-f51f9386ebd5}" ma:internalName="TaxCatchAll" ma:showField="CatchAllData" ma:web="80159d44-462a-4b9e-bff5-38cbe5391f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BFE08-3921-434F-9436-09DA2F0110F2}">
  <ds:schemaRefs>
    <ds:schemaRef ds:uri="http://schemas.microsoft.com/office/2006/metadata/properties"/>
    <ds:schemaRef ds:uri="http://schemas.microsoft.com/office/infopath/2007/PartnerControls"/>
    <ds:schemaRef ds:uri="4f55cd29-262c-4057-88bc-e4e3cb55950f"/>
    <ds:schemaRef ds:uri="80159d44-462a-4b9e-bff5-38cbe5391f56"/>
  </ds:schemaRefs>
</ds:datastoreItem>
</file>

<file path=customXml/itemProps2.xml><?xml version="1.0" encoding="utf-8"?>
<ds:datastoreItem xmlns:ds="http://schemas.openxmlformats.org/officeDocument/2006/customXml" ds:itemID="{733958FA-F7EF-4613-8418-44F492521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5cd29-262c-4057-88bc-e4e3cb55950f"/>
    <ds:schemaRef ds:uri="80159d44-462a-4b9e-bff5-38cbe5391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ACD85-60C7-475B-A4CB-7C385AD04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Grafieken</vt:lpstr>
      <vt:lpstr>Draaitabel overzicht</vt:lpstr>
      <vt:lpstr>Bewerken draaitabel</vt:lpstr>
      <vt:lpstr>Medewerkers</vt:lpstr>
      <vt:lpstr>Verzuimmeldingen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Engelaar</dc:creator>
  <cp:lastModifiedBy>Kelly Geelen</cp:lastModifiedBy>
  <dcterms:created xsi:type="dcterms:W3CDTF">2022-08-09T14:19:10Z</dcterms:created>
  <dcterms:modified xsi:type="dcterms:W3CDTF">2022-09-10T08:51:28Z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0x0101007E1E096306042A468894A58B646FED91</vt:lpwstr>
  </property>
</Properties>
</file>